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A:\Dropbox\01tree-life\00案件\呉さん\ソース\"/>
    </mc:Choice>
  </mc:AlternateContent>
  <xr:revisionPtr revIDLastSave="0" documentId="13_ncr:1_{2CAFDAA1-F500-4914-89EE-28BE45658846}" xr6:coauthVersionLast="47" xr6:coauthVersionMax="47" xr10:uidLastSave="{00000000-0000-0000-0000-000000000000}"/>
  <bookViews>
    <workbookView xWindow="-110" yWindow="-110" windowWidth="25820" windowHeight="13900" xr2:uid="{0711F28B-5346-4359-981E-FCA6CA2220E5}"/>
  </bookViews>
  <sheets>
    <sheet name="注文書" sheetId="1" r:id="rId1"/>
    <sheet name="請求書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4" l="1"/>
  <c r="S3" i="4"/>
  <c r="S9" i="4"/>
  <c r="O15" i="1"/>
  <c r="M17" i="4"/>
  <c r="N17" i="4" s="1"/>
  <c r="L17" i="4"/>
  <c r="K17" i="4"/>
  <c r="M16" i="4"/>
  <c r="N16" i="4" s="1"/>
  <c r="L16" i="4"/>
  <c r="K16" i="4"/>
  <c r="M15" i="4"/>
  <c r="N15" i="4" s="1"/>
  <c r="L15" i="4"/>
  <c r="K15" i="4"/>
  <c r="M14" i="4"/>
  <c r="L14" i="4"/>
  <c r="K14" i="4"/>
  <c r="N14" i="4" l="1"/>
  <c r="M8" i="4"/>
  <c r="S4" i="4"/>
  <c r="S8" i="4" s="1"/>
  <c r="L18" i="4"/>
  <c r="M18" i="4"/>
  <c r="N18" i="4" s="1"/>
  <c r="L19" i="4"/>
  <c r="M19" i="4"/>
  <c r="N19" i="4" s="1"/>
  <c r="L20" i="4"/>
  <c r="M20" i="4"/>
  <c r="N20" i="4" s="1"/>
  <c r="L21" i="4"/>
  <c r="M21" i="4"/>
  <c r="N21" i="4"/>
  <c r="M600" i="4"/>
  <c r="M611" i="4"/>
  <c r="M7" i="1"/>
  <c r="S6" i="4" l="1"/>
  <c r="S7" i="4" s="1"/>
  <c r="D20" i="4"/>
  <c r="R613" i="4" l="1"/>
  <c r="R612" i="4"/>
  <c r="R611" i="4"/>
  <c r="R610" i="4"/>
  <c r="R609" i="4"/>
  <c r="R608" i="4"/>
  <c r="R607" i="4"/>
  <c r="R606" i="4"/>
  <c r="R605" i="4"/>
  <c r="R604" i="4"/>
  <c r="R603" i="4"/>
  <c r="R602" i="4"/>
  <c r="R601" i="4"/>
  <c r="R600" i="4"/>
  <c r="R599" i="4"/>
  <c r="R598" i="4"/>
  <c r="R597" i="4"/>
  <c r="R596" i="4"/>
  <c r="R595" i="4"/>
  <c r="R594" i="4"/>
  <c r="R593" i="4"/>
  <c r="R592" i="4"/>
  <c r="R591" i="4"/>
  <c r="R590" i="4"/>
  <c r="R589" i="4"/>
  <c r="R588" i="4"/>
  <c r="R587" i="4"/>
  <c r="R586" i="4"/>
  <c r="R585" i="4"/>
  <c r="R584" i="4"/>
  <c r="R583" i="4"/>
  <c r="R582" i="4"/>
  <c r="R581" i="4"/>
  <c r="R580" i="4"/>
  <c r="R579" i="4"/>
  <c r="R578" i="4"/>
  <c r="R577" i="4"/>
  <c r="R576" i="4"/>
  <c r="R575" i="4"/>
  <c r="R574" i="4"/>
  <c r="R573" i="4"/>
  <c r="R572" i="4"/>
  <c r="R571" i="4"/>
  <c r="R570" i="4"/>
  <c r="R569" i="4"/>
  <c r="R568" i="4"/>
  <c r="R567" i="4"/>
  <c r="R566" i="4"/>
  <c r="R565" i="4"/>
  <c r="R564" i="4"/>
  <c r="R563" i="4"/>
  <c r="R562" i="4"/>
  <c r="R561" i="4"/>
  <c r="R560" i="4"/>
  <c r="R559" i="4"/>
  <c r="R558" i="4"/>
  <c r="R557" i="4"/>
  <c r="R556" i="4"/>
  <c r="R555" i="4"/>
  <c r="R554" i="4"/>
  <c r="R553" i="4"/>
  <c r="R552" i="4"/>
  <c r="R551" i="4"/>
  <c r="R550" i="4"/>
  <c r="R549" i="4"/>
  <c r="R548" i="4"/>
  <c r="R547" i="4"/>
  <c r="R546" i="4"/>
  <c r="R545" i="4"/>
  <c r="R544" i="4"/>
  <c r="R543" i="4"/>
  <c r="R542" i="4"/>
  <c r="R541" i="4"/>
  <c r="R540" i="4"/>
  <c r="R539" i="4"/>
  <c r="R538" i="4"/>
  <c r="R537" i="4"/>
  <c r="R536" i="4"/>
  <c r="R535" i="4"/>
  <c r="R534" i="4"/>
  <c r="R533" i="4"/>
  <c r="R532" i="4"/>
  <c r="R531" i="4"/>
  <c r="R530" i="4"/>
  <c r="R529" i="4"/>
  <c r="R528" i="4"/>
  <c r="R527" i="4"/>
  <c r="R526" i="4"/>
  <c r="R525" i="4"/>
  <c r="R524" i="4"/>
  <c r="R523" i="4"/>
  <c r="R522" i="4"/>
  <c r="R521" i="4"/>
  <c r="R520" i="4"/>
  <c r="R519" i="4"/>
  <c r="R518" i="4"/>
  <c r="R517" i="4"/>
  <c r="R516" i="4"/>
  <c r="R515" i="4"/>
  <c r="R514" i="4"/>
  <c r="R513" i="4"/>
  <c r="R512" i="4"/>
  <c r="R511" i="4"/>
  <c r="R510" i="4"/>
  <c r="R509" i="4"/>
  <c r="R508" i="4"/>
  <c r="R507" i="4"/>
  <c r="R506" i="4"/>
  <c r="R505" i="4"/>
  <c r="R504" i="4"/>
  <c r="R503" i="4"/>
  <c r="R502" i="4"/>
  <c r="R501" i="4"/>
  <c r="R500" i="4"/>
  <c r="R499" i="4"/>
  <c r="R498" i="4"/>
  <c r="R497" i="4"/>
  <c r="R496" i="4"/>
  <c r="R495" i="4"/>
  <c r="R494" i="4"/>
  <c r="R493" i="4"/>
  <c r="R492" i="4"/>
  <c r="R491" i="4"/>
  <c r="R490" i="4"/>
  <c r="R489" i="4"/>
  <c r="R488" i="4"/>
  <c r="R487" i="4"/>
  <c r="R486" i="4"/>
  <c r="R485" i="4"/>
  <c r="R484" i="4"/>
  <c r="R483" i="4"/>
  <c r="R482" i="4"/>
  <c r="R481" i="4"/>
  <c r="R480" i="4"/>
  <c r="R479" i="4"/>
  <c r="R478" i="4"/>
  <c r="R477" i="4"/>
  <c r="R476" i="4"/>
  <c r="R475" i="4"/>
  <c r="R474" i="4"/>
  <c r="R473" i="4"/>
  <c r="R472" i="4"/>
  <c r="R471" i="4"/>
  <c r="R470" i="4"/>
  <c r="R469" i="4"/>
  <c r="R468" i="4"/>
  <c r="R467" i="4"/>
  <c r="R466" i="4"/>
  <c r="R465" i="4"/>
  <c r="R464" i="4"/>
  <c r="R463" i="4"/>
  <c r="R462" i="4"/>
  <c r="R461" i="4"/>
  <c r="R460" i="4"/>
  <c r="R459" i="4"/>
  <c r="R458" i="4"/>
  <c r="R457" i="4"/>
  <c r="R456" i="4"/>
  <c r="R455" i="4"/>
  <c r="R454" i="4"/>
  <c r="R453" i="4"/>
  <c r="R452" i="4"/>
  <c r="R451" i="4"/>
  <c r="R450" i="4"/>
  <c r="R449" i="4"/>
  <c r="R448" i="4"/>
  <c r="R447" i="4"/>
  <c r="R446" i="4"/>
  <c r="R445" i="4"/>
  <c r="R444" i="4"/>
  <c r="R443" i="4"/>
  <c r="R442" i="4"/>
  <c r="R441" i="4"/>
  <c r="R440" i="4"/>
  <c r="R439" i="4"/>
  <c r="R438" i="4"/>
  <c r="R437" i="4"/>
  <c r="R436" i="4"/>
  <c r="R435" i="4"/>
  <c r="R434" i="4"/>
  <c r="R433" i="4"/>
  <c r="R432" i="4"/>
  <c r="R431" i="4"/>
  <c r="R430" i="4"/>
  <c r="R429" i="4"/>
  <c r="R428" i="4"/>
  <c r="R427" i="4"/>
  <c r="R426" i="4"/>
  <c r="R425" i="4"/>
  <c r="R424" i="4"/>
  <c r="R423" i="4"/>
  <c r="R422" i="4"/>
  <c r="R421" i="4"/>
  <c r="R420" i="4"/>
  <c r="R419" i="4"/>
  <c r="R418" i="4"/>
  <c r="R41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0" i="4"/>
  <c r="R19" i="4"/>
  <c r="R18" i="4"/>
  <c r="R17" i="4"/>
  <c r="R16" i="4"/>
  <c r="R15" i="4"/>
  <c r="R14" i="4"/>
  <c r="O21" i="1"/>
  <c r="O20" i="1"/>
  <c r="O19" i="1"/>
  <c r="O18" i="1"/>
  <c r="O17" i="1"/>
  <c r="O16" i="1"/>
  <c r="O27" i="1"/>
  <c r="O26" i="1"/>
  <c r="O25" i="1"/>
  <c r="O24" i="1"/>
  <c r="O23" i="1"/>
  <c r="O22" i="1"/>
  <c r="J14" i="4"/>
  <c r="F20" i="4"/>
  <c r="D26" i="4"/>
  <c r="O7" i="1" l="1"/>
  <c r="M613" i="4"/>
  <c r="N613" i="4" s="1"/>
  <c r="L613" i="4"/>
  <c r="K613" i="4"/>
  <c r="J613" i="4"/>
  <c r="M612" i="4"/>
  <c r="N612" i="4" s="1"/>
  <c r="L612" i="4"/>
  <c r="K612" i="4"/>
  <c r="J612" i="4"/>
  <c r="N611" i="4"/>
  <c r="L611" i="4"/>
  <c r="K611" i="4"/>
  <c r="J611" i="4"/>
  <c r="M610" i="4"/>
  <c r="N610" i="4" s="1"/>
  <c r="L610" i="4"/>
  <c r="K610" i="4"/>
  <c r="J610" i="4"/>
  <c r="M609" i="4"/>
  <c r="N609" i="4" s="1"/>
  <c r="L609" i="4"/>
  <c r="K609" i="4"/>
  <c r="J609" i="4"/>
  <c r="M608" i="4"/>
  <c r="N608" i="4" s="1"/>
  <c r="L608" i="4"/>
  <c r="K608" i="4"/>
  <c r="J608" i="4"/>
  <c r="M607" i="4"/>
  <c r="N607" i="4" s="1"/>
  <c r="L607" i="4"/>
  <c r="K607" i="4"/>
  <c r="J607" i="4"/>
  <c r="M606" i="4"/>
  <c r="N606" i="4" s="1"/>
  <c r="L606" i="4"/>
  <c r="K606" i="4"/>
  <c r="J606" i="4"/>
  <c r="M605" i="4"/>
  <c r="N605" i="4" s="1"/>
  <c r="L605" i="4"/>
  <c r="K605" i="4"/>
  <c r="J605" i="4"/>
  <c r="M604" i="4"/>
  <c r="N604" i="4" s="1"/>
  <c r="L604" i="4"/>
  <c r="K604" i="4"/>
  <c r="J604" i="4"/>
  <c r="M603" i="4"/>
  <c r="N603" i="4" s="1"/>
  <c r="L603" i="4"/>
  <c r="K603" i="4"/>
  <c r="J603" i="4"/>
  <c r="M602" i="4"/>
  <c r="N602" i="4" s="1"/>
  <c r="L602" i="4"/>
  <c r="K602" i="4"/>
  <c r="J602" i="4"/>
  <c r="M601" i="4"/>
  <c r="N601" i="4" s="1"/>
  <c r="L601" i="4"/>
  <c r="K601" i="4"/>
  <c r="J601" i="4"/>
  <c r="N600" i="4"/>
  <c r="L600" i="4"/>
  <c r="K600" i="4"/>
  <c r="J600" i="4"/>
  <c r="M599" i="4"/>
  <c r="N599" i="4" s="1"/>
  <c r="L599" i="4"/>
  <c r="K599" i="4"/>
  <c r="J599" i="4"/>
  <c r="M598" i="4"/>
  <c r="N598" i="4" s="1"/>
  <c r="L598" i="4"/>
  <c r="K598" i="4"/>
  <c r="J598" i="4"/>
  <c r="M597" i="4"/>
  <c r="N597" i="4" s="1"/>
  <c r="L597" i="4"/>
  <c r="K597" i="4"/>
  <c r="J597" i="4"/>
  <c r="M596" i="4"/>
  <c r="N596" i="4" s="1"/>
  <c r="L596" i="4"/>
  <c r="K596" i="4"/>
  <c r="J596" i="4"/>
  <c r="M595" i="4"/>
  <c r="N595" i="4" s="1"/>
  <c r="L595" i="4"/>
  <c r="K595" i="4"/>
  <c r="J595" i="4"/>
  <c r="M594" i="4"/>
  <c r="N594" i="4" s="1"/>
  <c r="L594" i="4"/>
  <c r="K594" i="4"/>
  <c r="J594" i="4"/>
  <c r="M593" i="4"/>
  <c r="N593" i="4" s="1"/>
  <c r="L593" i="4"/>
  <c r="K593" i="4"/>
  <c r="J593" i="4"/>
  <c r="M592" i="4"/>
  <c r="N592" i="4" s="1"/>
  <c r="L592" i="4"/>
  <c r="K592" i="4"/>
  <c r="J592" i="4"/>
  <c r="M591" i="4"/>
  <c r="N591" i="4" s="1"/>
  <c r="L591" i="4"/>
  <c r="K591" i="4"/>
  <c r="J591" i="4"/>
  <c r="M590" i="4"/>
  <c r="N590" i="4" s="1"/>
  <c r="L590" i="4"/>
  <c r="K590" i="4"/>
  <c r="J590" i="4"/>
  <c r="M589" i="4"/>
  <c r="N589" i="4" s="1"/>
  <c r="L589" i="4"/>
  <c r="K589" i="4"/>
  <c r="J589" i="4"/>
  <c r="M588" i="4"/>
  <c r="N588" i="4" s="1"/>
  <c r="L588" i="4"/>
  <c r="K588" i="4"/>
  <c r="J588" i="4"/>
  <c r="M587" i="4"/>
  <c r="N587" i="4" s="1"/>
  <c r="L587" i="4"/>
  <c r="K587" i="4"/>
  <c r="J587" i="4"/>
  <c r="M586" i="4"/>
  <c r="N586" i="4" s="1"/>
  <c r="L586" i="4"/>
  <c r="K586" i="4"/>
  <c r="J586" i="4"/>
  <c r="M585" i="4"/>
  <c r="N585" i="4" s="1"/>
  <c r="L585" i="4"/>
  <c r="K585" i="4"/>
  <c r="J585" i="4"/>
  <c r="M584" i="4"/>
  <c r="N584" i="4" s="1"/>
  <c r="L584" i="4"/>
  <c r="K584" i="4"/>
  <c r="J584" i="4"/>
  <c r="M583" i="4"/>
  <c r="N583" i="4" s="1"/>
  <c r="L583" i="4"/>
  <c r="K583" i="4"/>
  <c r="J583" i="4"/>
  <c r="M582" i="4"/>
  <c r="N582" i="4" s="1"/>
  <c r="L582" i="4"/>
  <c r="K582" i="4"/>
  <c r="J582" i="4"/>
  <c r="M581" i="4"/>
  <c r="N581" i="4" s="1"/>
  <c r="L581" i="4"/>
  <c r="K581" i="4"/>
  <c r="J581" i="4"/>
  <c r="M580" i="4"/>
  <c r="N580" i="4" s="1"/>
  <c r="L580" i="4"/>
  <c r="K580" i="4"/>
  <c r="J580" i="4"/>
  <c r="M579" i="4"/>
  <c r="N579" i="4" s="1"/>
  <c r="L579" i="4"/>
  <c r="K579" i="4"/>
  <c r="J579" i="4"/>
  <c r="M578" i="4"/>
  <c r="N578" i="4" s="1"/>
  <c r="L578" i="4"/>
  <c r="K578" i="4"/>
  <c r="J578" i="4"/>
  <c r="M577" i="4"/>
  <c r="N577" i="4" s="1"/>
  <c r="L577" i="4"/>
  <c r="K577" i="4"/>
  <c r="J577" i="4"/>
  <c r="M576" i="4"/>
  <c r="N576" i="4" s="1"/>
  <c r="L576" i="4"/>
  <c r="K576" i="4"/>
  <c r="J576" i="4"/>
  <c r="M575" i="4"/>
  <c r="N575" i="4" s="1"/>
  <c r="L575" i="4"/>
  <c r="K575" i="4"/>
  <c r="J575" i="4"/>
  <c r="M574" i="4"/>
  <c r="N574" i="4" s="1"/>
  <c r="L574" i="4"/>
  <c r="K574" i="4"/>
  <c r="J574" i="4"/>
  <c r="M573" i="4"/>
  <c r="N573" i="4" s="1"/>
  <c r="L573" i="4"/>
  <c r="K573" i="4"/>
  <c r="J573" i="4"/>
  <c r="M572" i="4"/>
  <c r="N572" i="4" s="1"/>
  <c r="L572" i="4"/>
  <c r="K572" i="4"/>
  <c r="J572" i="4"/>
  <c r="M571" i="4"/>
  <c r="N571" i="4" s="1"/>
  <c r="L571" i="4"/>
  <c r="K571" i="4"/>
  <c r="J571" i="4"/>
  <c r="M570" i="4"/>
  <c r="N570" i="4" s="1"/>
  <c r="L570" i="4"/>
  <c r="K570" i="4"/>
  <c r="J570" i="4"/>
  <c r="M569" i="4"/>
  <c r="N569" i="4" s="1"/>
  <c r="L569" i="4"/>
  <c r="K569" i="4"/>
  <c r="J569" i="4"/>
  <c r="M568" i="4"/>
  <c r="N568" i="4" s="1"/>
  <c r="L568" i="4"/>
  <c r="K568" i="4"/>
  <c r="J568" i="4"/>
  <c r="M567" i="4"/>
  <c r="N567" i="4" s="1"/>
  <c r="L567" i="4"/>
  <c r="K567" i="4"/>
  <c r="J567" i="4"/>
  <c r="M566" i="4"/>
  <c r="N566" i="4" s="1"/>
  <c r="L566" i="4"/>
  <c r="K566" i="4"/>
  <c r="J566" i="4"/>
  <c r="M565" i="4"/>
  <c r="N565" i="4" s="1"/>
  <c r="L565" i="4"/>
  <c r="K565" i="4"/>
  <c r="J565" i="4"/>
  <c r="M564" i="4"/>
  <c r="N564" i="4" s="1"/>
  <c r="L564" i="4"/>
  <c r="K564" i="4"/>
  <c r="J564" i="4"/>
  <c r="M563" i="4"/>
  <c r="N563" i="4" s="1"/>
  <c r="L563" i="4"/>
  <c r="K563" i="4"/>
  <c r="J563" i="4"/>
  <c r="M562" i="4"/>
  <c r="N562" i="4" s="1"/>
  <c r="L562" i="4"/>
  <c r="K562" i="4"/>
  <c r="J562" i="4"/>
  <c r="M561" i="4"/>
  <c r="N561" i="4" s="1"/>
  <c r="L561" i="4"/>
  <c r="K561" i="4"/>
  <c r="J561" i="4"/>
  <c r="M560" i="4"/>
  <c r="N560" i="4" s="1"/>
  <c r="L560" i="4"/>
  <c r="K560" i="4"/>
  <c r="J560" i="4"/>
  <c r="M559" i="4"/>
  <c r="N559" i="4" s="1"/>
  <c r="L559" i="4"/>
  <c r="K559" i="4"/>
  <c r="J559" i="4"/>
  <c r="M558" i="4"/>
  <c r="N558" i="4" s="1"/>
  <c r="L558" i="4"/>
  <c r="K558" i="4"/>
  <c r="J558" i="4"/>
  <c r="M557" i="4"/>
  <c r="N557" i="4" s="1"/>
  <c r="L557" i="4"/>
  <c r="K557" i="4"/>
  <c r="J557" i="4"/>
  <c r="M556" i="4"/>
  <c r="N556" i="4" s="1"/>
  <c r="L556" i="4"/>
  <c r="K556" i="4"/>
  <c r="J556" i="4"/>
  <c r="M555" i="4"/>
  <c r="N555" i="4" s="1"/>
  <c r="L555" i="4"/>
  <c r="K555" i="4"/>
  <c r="J555" i="4"/>
  <c r="M554" i="4"/>
  <c r="N554" i="4" s="1"/>
  <c r="L554" i="4"/>
  <c r="K554" i="4"/>
  <c r="J554" i="4"/>
  <c r="M553" i="4"/>
  <c r="N553" i="4" s="1"/>
  <c r="L553" i="4"/>
  <c r="K553" i="4"/>
  <c r="J553" i="4"/>
  <c r="M552" i="4"/>
  <c r="N552" i="4" s="1"/>
  <c r="L552" i="4"/>
  <c r="K552" i="4"/>
  <c r="J552" i="4"/>
  <c r="M551" i="4"/>
  <c r="N551" i="4" s="1"/>
  <c r="L551" i="4"/>
  <c r="K551" i="4"/>
  <c r="J551" i="4"/>
  <c r="M550" i="4"/>
  <c r="N550" i="4" s="1"/>
  <c r="L550" i="4"/>
  <c r="K550" i="4"/>
  <c r="J550" i="4"/>
  <c r="M549" i="4"/>
  <c r="N549" i="4" s="1"/>
  <c r="L549" i="4"/>
  <c r="K549" i="4"/>
  <c r="J549" i="4"/>
  <c r="M548" i="4"/>
  <c r="N548" i="4" s="1"/>
  <c r="L548" i="4"/>
  <c r="K548" i="4"/>
  <c r="J548" i="4"/>
  <c r="M547" i="4"/>
  <c r="N547" i="4" s="1"/>
  <c r="L547" i="4"/>
  <c r="K547" i="4"/>
  <c r="J547" i="4"/>
  <c r="N546" i="4"/>
  <c r="M546" i="4"/>
  <c r="L546" i="4"/>
  <c r="K546" i="4"/>
  <c r="J546" i="4"/>
  <c r="M545" i="4"/>
  <c r="N545" i="4" s="1"/>
  <c r="L545" i="4"/>
  <c r="K545" i="4"/>
  <c r="J545" i="4"/>
  <c r="M544" i="4"/>
  <c r="N544" i="4" s="1"/>
  <c r="L544" i="4"/>
  <c r="K544" i="4"/>
  <c r="J544" i="4"/>
  <c r="M543" i="4"/>
  <c r="N543" i="4" s="1"/>
  <c r="L543" i="4"/>
  <c r="K543" i="4"/>
  <c r="J543" i="4"/>
  <c r="M542" i="4"/>
  <c r="N542" i="4" s="1"/>
  <c r="L542" i="4"/>
  <c r="K542" i="4"/>
  <c r="J542" i="4"/>
  <c r="M541" i="4"/>
  <c r="N541" i="4" s="1"/>
  <c r="L541" i="4"/>
  <c r="K541" i="4"/>
  <c r="J541" i="4"/>
  <c r="M540" i="4"/>
  <c r="N540" i="4" s="1"/>
  <c r="L540" i="4"/>
  <c r="K540" i="4"/>
  <c r="J540" i="4"/>
  <c r="M539" i="4"/>
  <c r="N539" i="4" s="1"/>
  <c r="L539" i="4"/>
  <c r="K539" i="4"/>
  <c r="J539" i="4"/>
  <c r="M538" i="4"/>
  <c r="N538" i="4" s="1"/>
  <c r="L538" i="4"/>
  <c r="K538" i="4"/>
  <c r="J538" i="4"/>
  <c r="M537" i="4"/>
  <c r="N537" i="4" s="1"/>
  <c r="L537" i="4"/>
  <c r="K537" i="4"/>
  <c r="J537" i="4"/>
  <c r="M536" i="4"/>
  <c r="N536" i="4" s="1"/>
  <c r="L536" i="4"/>
  <c r="K536" i="4"/>
  <c r="J536" i="4"/>
  <c r="M535" i="4"/>
  <c r="N535" i="4" s="1"/>
  <c r="L535" i="4"/>
  <c r="K535" i="4"/>
  <c r="J535" i="4"/>
  <c r="M534" i="4"/>
  <c r="N534" i="4" s="1"/>
  <c r="L534" i="4"/>
  <c r="K534" i="4"/>
  <c r="J534" i="4"/>
  <c r="M533" i="4"/>
  <c r="N533" i="4" s="1"/>
  <c r="L533" i="4"/>
  <c r="K533" i="4"/>
  <c r="J533" i="4"/>
  <c r="M532" i="4"/>
  <c r="N532" i="4" s="1"/>
  <c r="L532" i="4"/>
  <c r="K532" i="4"/>
  <c r="J532" i="4"/>
  <c r="M531" i="4"/>
  <c r="N531" i="4" s="1"/>
  <c r="L531" i="4"/>
  <c r="K531" i="4"/>
  <c r="J531" i="4"/>
  <c r="M530" i="4"/>
  <c r="N530" i="4" s="1"/>
  <c r="L530" i="4"/>
  <c r="K530" i="4"/>
  <c r="J530" i="4"/>
  <c r="M529" i="4"/>
  <c r="N529" i="4" s="1"/>
  <c r="L529" i="4"/>
  <c r="K529" i="4"/>
  <c r="J529" i="4"/>
  <c r="M528" i="4"/>
  <c r="N528" i="4" s="1"/>
  <c r="L528" i="4"/>
  <c r="K528" i="4"/>
  <c r="J528" i="4"/>
  <c r="M527" i="4"/>
  <c r="N527" i="4" s="1"/>
  <c r="L527" i="4"/>
  <c r="K527" i="4"/>
  <c r="J527" i="4"/>
  <c r="M526" i="4"/>
  <c r="N526" i="4" s="1"/>
  <c r="L526" i="4"/>
  <c r="K526" i="4"/>
  <c r="J526" i="4"/>
  <c r="M525" i="4"/>
  <c r="N525" i="4" s="1"/>
  <c r="L525" i="4"/>
  <c r="K525" i="4"/>
  <c r="J525" i="4"/>
  <c r="M524" i="4"/>
  <c r="N524" i="4" s="1"/>
  <c r="L524" i="4"/>
  <c r="K524" i="4"/>
  <c r="J524" i="4"/>
  <c r="M523" i="4"/>
  <c r="N523" i="4" s="1"/>
  <c r="L523" i="4"/>
  <c r="K523" i="4"/>
  <c r="J523" i="4"/>
  <c r="M522" i="4"/>
  <c r="N522" i="4" s="1"/>
  <c r="L522" i="4"/>
  <c r="K522" i="4"/>
  <c r="J522" i="4"/>
  <c r="M521" i="4"/>
  <c r="N521" i="4" s="1"/>
  <c r="L521" i="4"/>
  <c r="K521" i="4"/>
  <c r="J521" i="4"/>
  <c r="M520" i="4"/>
  <c r="N520" i="4" s="1"/>
  <c r="L520" i="4"/>
  <c r="K520" i="4"/>
  <c r="J520" i="4"/>
  <c r="M519" i="4"/>
  <c r="N519" i="4" s="1"/>
  <c r="L519" i="4"/>
  <c r="K519" i="4"/>
  <c r="J519" i="4"/>
  <c r="M518" i="4"/>
  <c r="N518" i="4" s="1"/>
  <c r="L518" i="4"/>
  <c r="K518" i="4"/>
  <c r="J518" i="4"/>
  <c r="M517" i="4"/>
  <c r="N517" i="4" s="1"/>
  <c r="L517" i="4"/>
  <c r="K517" i="4"/>
  <c r="J517" i="4"/>
  <c r="M516" i="4"/>
  <c r="N516" i="4" s="1"/>
  <c r="L516" i="4"/>
  <c r="K516" i="4"/>
  <c r="J516" i="4"/>
  <c r="M515" i="4"/>
  <c r="N515" i="4" s="1"/>
  <c r="L515" i="4"/>
  <c r="K515" i="4"/>
  <c r="J515" i="4"/>
  <c r="M514" i="4"/>
  <c r="N514" i="4" s="1"/>
  <c r="L514" i="4"/>
  <c r="K514" i="4"/>
  <c r="J514" i="4"/>
  <c r="M513" i="4"/>
  <c r="N513" i="4" s="1"/>
  <c r="L513" i="4"/>
  <c r="K513" i="4"/>
  <c r="J513" i="4"/>
  <c r="M512" i="4"/>
  <c r="N512" i="4" s="1"/>
  <c r="L512" i="4"/>
  <c r="K512" i="4"/>
  <c r="J512" i="4"/>
  <c r="M511" i="4"/>
  <c r="N511" i="4" s="1"/>
  <c r="L511" i="4"/>
  <c r="K511" i="4"/>
  <c r="J511" i="4"/>
  <c r="M510" i="4"/>
  <c r="N510" i="4" s="1"/>
  <c r="L510" i="4"/>
  <c r="K510" i="4"/>
  <c r="J510" i="4"/>
  <c r="M509" i="4"/>
  <c r="N509" i="4" s="1"/>
  <c r="L509" i="4"/>
  <c r="K509" i="4"/>
  <c r="J509" i="4"/>
  <c r="M508" i="4"/>
  <c r="N508" i="4" s="1"/>
  <c r="L508" i="4"/>
  <c r="K508" i="4"/>
  <c r="J508" i="4"/>
  <c r="M507" i="4"/>
  <c r="N507" i="4" s="1"/>
  <c r="L507" i="4"/>
  <c r="K507" i="4"/>
  <c r="J507" i="4"/>
  <c r="M506" i="4"/>
  <c r="N506" i="4" s="1"/>
  <c r="L506" i="4"/>
  <c r="K506" i="4"/>
  <c r="J506" i="4"/>
  <c r="M505" i="4"/>
  <c r="N505" i="4" s="1"/>
  <c r="L505" i="4"/>
  <c r="K505" i="4"/>
  <c r="J505" i="4"/>
  <c r="M504" i="4"/>
  <c r="N504" i="4" s="1"/>
  <c r="L504" i="4"/>
  <c r="K504" i="4"/>
  <c r="J504" i="4"/>
  <c r="M503" i="4"/>
  <c r="N503" i="4" s="1"/>
  <c r="L503" i="4"/>
  <c r="K503" i="4"/>
  <c r="J503" i="4"/>
  <c r="M502" i="4"/>
  <c r="N502" i="4" s="1"/>
  <c r="L502" i="4"/>
  <c r="K502" i="4"/>
  <c r="J502" i="4"/>
  <c r="M501" i="4"/>
  <c r="N501" i="4" s="1"/>
  <c r="L501" i="4"/>
  <c r="K501" i="4"/>
  <c r="J501" i="4"/>
  <c r="M500" i="4"/>
  <c r="N500" i="4" s="1"/>
  <c r="L500" i="4"/>
  <c r="K500" i="4"/>
  <c r="J500" i="4"/>
  <c r="M499" i="4"/>
  <c r="N499" i="4" s="1"/>
  <c r="L499" i="4"/>
  <c r="K499" i="4"/>
  <c r="J499" i="4"/>
  <c r="M498" i="4"/>
  <c r="N498" i="4" s="1"/>
  <c r="L498" i="4"/>
  <c r="K498" i="4"/>
  <c r="J498" i="4"/>
  <c r="M497" i="4"/>
  <c r="N497" i="4" s="1"/>
  <c r="L497" i="4"/>
  <c r="K497" i="4"/>
  <c r="J497" i="4"/>
  <c r="M496" i="4"/>
  <c r="N496" i="4" s="1"/>
  <c r="L496" i="4"/>
  <c r="K496" i="4"/>
  <c r="J496" i="4"/>
  <c r="M495" i="4"/>
  <c r="N495" i="4" s="1"/>
  <c r="L495" i="4"/>
  <c r="K495" i="4"/>
  <c r="J495" i="4"/>
  <c r="M494" i="4"/>
  <c r="N494" i="4" s="1"/>
  <c r="L494" i="4"/>
  <c r="K494" i="4"/>
  <c r="J494" i="4"/>
  <c r="M493" i="4"/>
  <c r="N493" i="4" s="1"/>
  <c r="L493" i="4"/>
  <c r="K493" i="4"/>
  <c r="J493" i="4"/>
  <c r="M492" i="4"/>
  <c r="N492" i="4" s="1"/>
  <c r="L492" i="4"/>
  <c r="K492" i="4"/>
  <c r="J492" i="4"/>
  <c r="M491" i="4"/>
  <c r="N491" i="4" s="1"/>
  <c r="L491" i="4"/>
  <c r="K491" i="4"/>
  <c r="J491" i="4"/>
  <c r="M490" i="4"/>
  <c r="N490" i="4" s="1"/>
  <c r="L490" i="4"/>
  <c r="K490" i="4"/>
  <c r="J490" i="4"/>
  <c r="M489" i="4"/>
  <c r="N489" i="4" s="1"/>
  <c r="L489" i="4"/>
  <c r="K489" i="4"/>
  <c r="J489" i="4"/>
  <c r="M488" i="4"/>
  <c r="N488" i="4" s="1"/>
  <c r="L488" i="4"/>
  <c r="K488" i="4"/>
  <c r="J488" i="4"/>
  <c r="M487" i="4"/>
  <c r="N487" i="4" s="1"/>
  <c r="L487" i="4"/>
  <c r="K487" i="4"/>
  <c r="J487" i="4"/>
  <c r="N486" i="4"/>
  <c r="M486" i="4"/>
  <c r="L486" i="4"/>
  <c r="K486" i="4"/>
  <c r="J486" i="4"/>
  <c r="M485" i="4"/>
  <c r="N485" i="4" s="1"/>
  <c r="L485" i="4"/>
  <c r="K485" i="4"/>
  <c r="J485" i="4"/>
  <c r="M484" i="4"/>
  <c r="N484" i="4" s="1"/>
  <c r="L484" i="4"/>
  <c r="K484" i="4"/>
  <c r="J484" i="4"/>
  <c r="M483" i="4"/>
  <c r="N483" i="4" s="1"/>
  <c r="L483" i="4"/>
  <c r="K483" i="4"/>
  <c r="J483" i="4"/>
  <c r="M482" i="4"/>
  <c r="N482" i="4" s="1"/>
  <c r="L482" i="4"/>
  <c r="K482" i="4"/>
  <c r="J482" i="4"/>
  <c r="M481" i="4"/>
  <c r="N481" i="4" s="1"/>
  <c r="L481" i="4"/>
  <c r="K481" i="4"/>
  <c r="J481" i="4"/>
  <c r="M480" i="4"/>
  <c r="N480" i="4" s="1"/>
  <c r="L480" i="4"/>
  <c r="K480" i="4"/>
  <c r="J480" i="4"/>
  <c r="M479" i="4"/>
  <c r="N479" i="4" s="1"/>
  <c r="L479" i="4"/>
  <c r="K479" i="4"/>
  <c r="J479" i="4"/>
  <c r="M478" i="4"/>
  <c r="N478" i="4" s="1"/>
  <c r="L478" i="4"/>
  <c r="K478" i="4"/>
  <c r="J478" i="4"/>
  <c r="M477" i="4"/>
  <c r="N477" i="4" s="1"/>
  <c r="L477" i="4"/>
  <c r="K477" i="4"/>
  <c r="J477" i="4"/>
  <c r="M476" i="4"/>
  <c r="N476" i="4" s="1"/>
  <c r="L476" i="4"/>
  <c r="K476" i="4"/>
  <c r="J476" i="4"/>
  <c r="M475" i="4"/>
  <c r="N475" i="4" s="1"/>
  <c r="L475" i="4"/>
  <c r="K475" i="4"/>
  <c r="J475" i="4"/>
  <c r="M474" i="4"/>
  <c r="N474" i="4" s="1"/>
  <c r="L474" i="4"/>
  <c r="K474" i="4"/>
  <c r="J474" i="4"/>
  <c r="M473" i="4"/>
  <c r="N473" i="4" s="1"/>
  <c r="L473" i="4"/>
  <c r="K473" i="4"/>
  <c r="J473" i="4"/>
  <c r="M472" i="4"/>
  <c r="N472" i="4" s="1"/>
  <c r="L472" i="4"/>
  <c r="K472" i="4"/>
  <c r="J472" i="4"/>
  <c r="M471" i="4"/>
  <c r="N471" i="4" s="1"/>
  <c r="L471" i="4"/>
  <c r="K471" i="4"/>
  <c r="J471" i="4"/>
  <c r="M470" i="4"/>
  <c r="N470" i="4" s="1"/>
  <c r="L470" i="4"/>
  <c r="K470" i="4"/>
  <c r="J470" i="4"/>
  <c r="M469" i="4"/>
  <c r="N469" i="4" s="1"/>
  <c r="L469" i="4"/>
  <c r="K469" i="4"/>
  <c r="J469" i="4"/>
  <c r="M468" i="4"/>
  <c r="N468" i="4" s="1"/>
  <c r="L468" i="4"/>
  <c r="K468" i="4"/>
  <c r="J468" i="4"/>
  <c r="M467" i="4"/>
  <c r="N467" i="4" s="1"/>
  <c r="L467" i="4"/>
  <c r="K467" i="4"/>
  <c r="J467" i="4"/>
  <c r="M466" i="4"/>
  <c r="N466" i="4" s="1"/>
  <c r="L466" i="4"/>
  <c r="K466" i="4"/>
  <c r="J466" i="4"/>
  <c r="M465" i="4"/>
  <c r="N465" i="4" s="1"/>
  <c r="L465" i="4"/>
  <c r="K465" i="4"/>
  <c r="J465" i="4"/>
  <c r="M464" i="4"/>
  <c r="N464" i="4" s="1"/>
  <c r="L464" i="4"/>
  <c r="K464" i="4"/>
  <c r="J464" i="4"/>
  <c r="M463" i="4"/>
  <c r="N463" i="4" s="1"/>
  <c r="L463" i="4"/>
  <c r="K463" i="4"/>
  <c r="J463" i="4"/>
  <c r="M462" i="4"/>
  <c r="N462" i="4" s="1"/>
  <c r="L462" i="4"/>
  <c r="K462" i="4"/>
  <c r="J462" i="4"/>
  <c r="M461" i="4"/>
  <c r="N461" i="4" s="1"/>
  <c r="L461" i="4"/>
  <c r="K461" i="4"/>
  <c r="J461" i="4"/>
  <c r="M460" i="4"/>
  <c r="N460" i="4" s="1"/>
  <c r="L460" i="4"/>
  <c r="K460" i="4"/>
  <c r="J460" i="4"/>
  <c r="M459" i="4"/>
  <c r="N459" i="4" s="1"/>
  <c r="L459" i="4"/>
  <c r="K459" i="4"/>
  <c r="J459" i="4"/>
  <c r="M458" i="4"/>
  <c r="N458" i="4" s="1"/>
  <c r="L458" i="4"/>
  <c r="K458" i="4"/>
  <c r="J458" i="4"/>
  <c r="M457" i="4"/>
  <c r="N457" i="4" s="1"/>
  <c r="L457" i="4"/>
  <c r="K457" i="4"/>
  <c r="J457" i="4"/>
  <c r="M456" i="4"/>
  <c r="N456" i="4" s="1"/>
  <c r="L456" i="4"/>
  <c r="K456" i="4"/>
  <c r="J456" i="4"/>
  <c r="M455" i="4"/>
  <c r="N455" i="4" s="1"/>
  <c r="L455" i="4"/>
  <c r="K455" i="4"/>
  <c r="J455" i="4"/>
  <c r="M454" i="4"/>
  <c r="N454" i="4" s="1"/>
  <c r="L454" i="4"/>
  <c r="K454" i="4"/>
  <c r="J454" i="4"/>
  <c r="M453" i="4"/>
  <c r="N453" i="4" s="1"/>
  <c r="L453" i="4"/>
  <c r="K453" i="4"/>
  <c r="J453" i="4"/>
  <c r="M452" i="4"/>
  <c r="N452" i="4" s="1"/>
  <c r="L452" i="4"/>
  <c r="K452" i="4"/>
  <c r="J452" i="4"/>
  <c r="M451" i="4"/>
  <c r="N451" i="4" s="1"/>
  <c r="L451" i="4"/>
  <c r="K451" i="4"/>
  <c r="J451" i="4"/>
  <c r="M450" i="4"/>
  <c r="N450" i="4" s="1"/>
  <c r="L450" i="4"/>
  <c r="K450" i="4"/>
  <c r="J450" i="4"/>
  <c r="M449" i="4"/>
  <c r="N449" i="4" s="1"/>
  <c r="L449" i="4"/>
  <c r="K449" i="4"/>
  <c r="J449" i="4"/>
  <c r="M448" i="4"/>
  <c r="N448" i="4" s="1"/>
  <c r="L448" i="4"/>
  <c r="K448" i="4"/>
  <c r="J448" i="4"/>
  <c r="M447" i="4"/>
  <c r="N447" i="4" s="1"/>
  <c r="L447" i="4"/>
  <c r="K447" i="4"/>
  <c r="J447" i="4"/>
  <c r="M446" i="4"/>
  <c r="N446" i="4" s="1"/>
  <c r="L446" i="4"/>
  <c r="K446" i="4"/>
  <c r="J446" i="4"/>
  <c r="M445" i="4"/>
  <c r="N445" i="4" s="1"/>
  <c r="L445" i="4"/>
  <c r="K445" i="4"/>
  <c r="J445" i="4"/>
  <c r="M444" i="4"/>
  <c r="N444" i="4" s="1"/>
  <c r="L444" i="4"/>
  <c r="K444" i="4"/>
  <c r="J444" i="4"/>
  <c r="M443" i="4"/>
  <c r="N443" i="4" s="1"/>
  <c r="L443" i="4"/>
  <c r="K443" i="4"/>
  <c r="J443" i="4"/>
  <c r="M442" i="4"/>
  <c r="N442" i="4" s="1"/>
  <c r="L442" i="4"/>
  <c r="K442" i="4"/>
  <c r="J442" i="4"/>
  <c r="M441" i="4"/>
  <c r="N441" i="4" s="1"/>
  <c r="L441" i="4"/>
  <c r="K441" i="4"/>
  <c r="J441" i="4"/>
  <c r="M440" i="4"/>
  <c r="N440" i="4" s="1"/>
  <c r="L440" i="4"/>
  <c r="K440" i="4"/>
  <c r="J440" i="4"/>
  <c r="M439" i="4"/>
  <c r="N439" i="4" s="1"/>
  <c r="L439" i="4"/>
  <c r="K439" i="4"/>
  <c r="J439" i="4"/>
  <c r="M438" i="4"/>
  <c r="N438" i="4" s="1"/>
  <c r="L438" i="4"/>
  <c r="K438" i="4"/>
  <c r="J438" i="4"/>
  <c r="M437" i="4"/>
  <c r="N437" i="4" s="1"/>
  <c r="L437" i="4"/>
  <c r="K437" i="4"/>
  <c r="J437" i="4"/>
  <c r="M436" i="4"/>
  <c r="N436" i="4" s="1"/>
  <c r="L436" i="4"/>
  <c r="K436" i="4"/>
  <c r="J436" i="4"/>
  <c r="M435" i="4"/>
  <c r="N435" i="4" s="1"/>
  <c r="L435" i="4"/>
  <c r="K435" i="4"/>
  <c r="J435" i="4"/>
  <c r="M434" i="4"/>
  <c r="N434" i="4" s="1"/>
  <c r="L434" i="4"/>
  <c r="K434" i="4"/>
  <c r="J434" i="4"/>
  <c r="M433" i="4"/>
  <c r="N433" i="4" s="1"/>
  <c r="L433" i="4"/>
  <c r="K433" i="4"/>
  <c r="J433" i="4"/>
  <c r="M432" i="4"/>
  <c r="N432" i="4" s="1"/>
  <c r="L432" i="4"/>
  <c r="K432" i="4"/>
  <c r="J432" i="4"/>
  <c r="M431" i="4"/>
  <c r="N431" i="4" s="1"/>
  <c r="L431" i="4"/>
  <c r="K431" i="4"/>
  <c r="J431" i="4"/>
  <c r="M430" i="4"/>
  <c r="N430" i="4" s="1"/>
  <c r="L430" i="4"/>
  <c r="K430" i="4"/>
  <c r="J430" i="4"/>
  <c r="M429" i="4"/>
  <c r="N429" i="4" s="1"/>
  <c r="L429" i="4"/>
  <c r="K429" i="4"/>
  <c r="J429" i="4"/>
  <c r="M428" i="4"/>
  <c r="N428" i="4" s="1"/>
  <c r="L428" i="4"/>
  <c r="K428" i="4"/>
  <c r="J428" i="4"/>
  <c r="M427" i="4"/>
  <c r="N427" i="4" s="1"/>
  <c r="L427" i="4"/>
  <c r="K427" i="4"/>
  <c r="J427" i="4"/>
  <c r="M426" i="4"/>
  <c r="N426" i="4" s="1"/>
  <c r="L426" i="4"/>
  <c r="K426" i="4"/>
  <c r="J426" i="4"/>
  <c r="M425" i="4"/>
  <c r="N425" i="4" s="1"/>
  <c r="L425" i="4"/>
  <c r="K425" i="4"/>
  <c r="J425" i="4"/>
  <c r="M424" i="4"/>
  <c r="N424" i="4" s="1"/>
  <c r="L424" i="4"/>
  <c r="K424" i="4"/>
  <c r="J424" i="4"/>
  <c r="M423" i="4"/>
  <c r="N423" i="4" s="1"/>
  <c r="L423" i="4"/>
  <c r="K423" i="4"/>
  <c r="J423" i="4"/>
  <c r="M422" i="4"/>
  <c r="N422" i="4" s="1"/>
  <c r="L422" i="4"/>
  <c r="K422" i="4"/>
  <c r="J422" i="4"/>
  <c r="M421" i="4"/>
  <c r="N421" i="4" s="1"/>
  <c r="L421" i="4"/>
  <c r="K421" i="4"/>
  <c r="J421" i="4"/>
  <c r="M420" i="4"/>
  <c r="N420" i="4" s="1"/>
  <c r="L420" i="4"/>
  <c r="K420" i="4"/>
  <c r="J420" i="4"/>
  <c r="M419" i="4"/>
  <c r="N419" i="4" s="1"/>
  <c r="L419" i="4"/>
  <c r="K419" i="4"/>
  <c r="J419" i="4"/>
  <c r="M418" i="4"/>
  <c r="N418" i="4" s="1"/>
  <c r="L418" i="4"/>
  <c r="K418" i="4"/>
  <c r="J418" i="4"/>
  <c r="M417" i="4"/>
  <c r="N417" i="4" s="1"/>
  <c r="L417" i="4"/>
  <c r="K417" i="4"/>
  <c r="J417" i="4"/>
  <c r="M416" i="4"/>
  <c r="N416" i="4" s="1"/>
  <c r="L416" i="4"/>
  <c r="K416" i="4"/>
  <c r="J416" i="4"/>
  <c r="M415" i="4"/>
  <c r="N415" i="4" s="1"/>
  <c r="L415" i="4"/>
  <c r="K415" i="4"/>
  <c r="J415" i="4"/>
  <c r="M414" i="4"/>
  <c r="N414" i="4" s="1"/>
  <c r="L414" i="4"/>
  <c r="K414" i="4"/>
  <c r="J414" i="4"/>
  <c r="M413" i="4"/>
  <c r="N413" i="4" s="1"/>
  <c r="L413" i="4"/>
  <c r="K413" i="4"/>
  <c r="J413" i="4"/>
  <c r="M412" i="4"/>
  <c r="N412" i="4" s="1"/>
  <c r="L412" i="4"/>
  <c r="K412" i="4"/>
  <c r="J412" i="4"/>
  <c r="M411" i="4"/>
  <c r="N411" i="4" s="1"/>
  <c r="L411" i="4"/>
  <c r="K411" i="4"/>
  <c r="J411" i="4"/>
  <c r="M410" i="4"/>
  <c r="N410" i="4" s="1"/>
  <c r="L410" i="4"/>
  <c r="K410" i="4"/>
  <c r="J410" i="4"/>
  <c r="M409" i="4"/>
  <c r="N409" i="4" s="1"/>
  <c r="L409" i="4"/>
  <c r="K409" i="4"/>
  <c r="J409" i="4"/>
  <c r="M408" i="4"/>
  <c r="N408" i="4" s="1"/>
  <c r="L408" i="4"/>
  <c r="K408" i="4"/>
  <c r="J408" i="4"/>
  <c r="M407" i="4"/>
  <c r="N407" i="4" s="1"/>
  <c r="L407" i="4"/>
  <c r="K407" i="4"/>
  <c r="J407" i="4"/>
  <c r="M406" i="4"/>
  <c r="N406" i="4" s="1"/>
  <c r="L406" i="4"/>
  <c r="K406" i="4"/>
  <c r="J406" i="4"/>
  <c r="M405" i="4"/>
  <c r="N405" i="4" s="1"/>
  <c r="L405" i="4"/>
  <c r="K405" i="4"/>
  <c r="J405" i="4"/>
  <c r="M404" i="4"/>
  <c r="N404" i="4" s="1"/>
  <c r="L404" i="4"/>
  <c r="K404" i="4"/>
  <c r="J404" i="4"/>
  <c r="M403" i="4"/>
  <c r="N403" i="4" s="1"/>
  <c r="L403" i="4"/>
  <c r="K403" i="4"/>
  <c r="J403" i="4"/>
  <c r="M402" i="4"/>
  <c r="N402" i="4" s="1"/>
  <c r="L402" i="4"/>
  <c r="K402" i="4"/>
  <c r="J402" i="4"/>
  <c r="M401" i="4"/>
  <c r="N401" i="4" s="1"/>
  <c r="L401" i="4"/>
  <c r="K401" i="4"/>
  <c r="J401" i="4"/>
  <c r="M400" i="4"/>
  <c r="N400" i="4" s="1"/>
  <c r="L400" i="4"/>
  <c r="K400" i="4"/>
  <c r="J400" i="4"/>
  <c r="M399" i="4"/>
  <c r="N399" i="4" s="1"/>
  <c r="L399" i="4"/>
  <c r="K399" i="4"/>
  <c r="J399" i="4"/>
  <c r="M398" i="4"/>
  <c r="N398" i="4" s="1"/>
  <c r="L398" i="4"/>
  <c r="K398" i="4"/>
  <c r="J398" i="4"/>
  <c r="M397" i="4"/>
  <c r="N397" i="4" s="1"/>
  <c r="L397" i="4"/>
  <c r="K397" i="4"/>
  <c r="J397" i="4"/>
  <c r="M396" i="4"/>
  <c r="N396" i="4" s="1"/>
  <c r="L396" i="4"/>
  <c r="K396" i="4"/>
  <c r="J396" i="4"/>
  <c r="M395" i="4"/>
  <c r="N395" i="4" s="1"/>
  <c r="L395" i="4"/>
  <c r="K395" i="4"/>
  <c r="J395" i="4"/>
  <c r="M394" i="4"/>
  <c r="N394" i="4" s="1"/>
  <c r="L394" i="4"/>
  <c r="K394" i="4"/>
  <c r="J394" i="4"/>
  <c r="M393" i="4"/>
  <c r="N393" i="4" s="1"/>
  <c r="L393" i="4"/>
  <c r="K393" i="4"/>
  <c r="J393" i="4"/>
  <c r="M392" i="4"/>
  <c r="N392" i="4" s="1"/>
  <c r="L392" i="4"/>
  <c r="K392" i="4"/>
  <c r="J392" i="4"/>
  <c r="M391" i="4"/>
  <c r="N391" i="4" s="1"/>
  <c r="L391" i="4"/>
  <c r="K391" i="4"/>
  <c r="J391" i="4"/>
  <c r="M390" i="4"/>
  <c r="N390" i="4" s="1"/>
  <c r="L390" i="4"/>
  <c r="K390" i="4"/>
  <c r="J390" i="4"/>
  <c r="M389" i="4"/>
  <c r="N389" i="4" s="1"/>
  <c r="L389" i="4"/>
  <c r="K389" i="4"/>
  <c r="J389" i="4"/>
  <c r="M388" i="4"/>
  <c r="N388" i="4" s="1"/>
  <c r="L388" i="4"/>
  <c r="K388" i="4"/>
  <c r="J388" i="4"/>
  <c r="M387" i="4"/>
  <c r="N387" i="4" s="1"/>
  <c r="L387" i="4"/>
  <c r="K387" i="4"/>
  <c r="J387" i="4"/>
  <c r="M386" i="4"/>
  <c r="N386" i="4" s="1"/>
  <c r="L386" i="4"/>
  <c r="K386" i="4"/>
  <c r="J386" i="4"/>
  <c r="M385" i="4"/>
  <c r="N385" i="4" s="1"/>
  <c r="L385" i="4"/>
  <c r="K385" i="4"/>
  <c r="J385" i="4"/>
  <c r="M384" i="4"/>
  <c r="N384" i="4" s="1"/>
  <c r="L384" i="4"/>
  <c r="K384" i="4"/>
  <c r="J384" i="4"/>
  <c r="M383" i="4"/>
  <c r="N383" i="4" s="1"/>
  <c r="L383" i="4"/>
  <c r="K383" i="4"/>
  <c r="J383" i="4"/>
  <c r="M382" i="4"/>
  <c r="N382" i="4" s="1"/>
  <c r="L382" i="4"/>
  <c r="K382" i="4"/>
  <c r="J382" i="4"/>
  <c r="M381" i="4"/>
  <c r="N381" i="4" s="1"/>
  <c r="L381" i="4"/>
  <c r="K381" i="4"/>
  <c r="J381" i="4"/>
  <c r="M380" i="4"/>
  <c r="N380" i="4" s="1"/>
  <c r="L380" i="4"/>
  <c r="K380" i="4"/>
  <c r="J380" i="4"/>
  <c r="M379" i="4"/>
  <c r="N379" i="4" s="1"/>
  <c r="L379" i="4"/>
  <c r="K379" i="4"/>
  <c r="J379" i="4"/>
  <c r="M378" i="4"/>
  <c r="N378" i="4" s="1"/>
  <c r="L378" i="4"/>
  <c r="K378" i="4"/>
  <c r="J378" i="4"/>
  <c r="M377" i="4"/>
  <c r="N377" i="4" s="1"/>
  <c r="L377" i="4"/>
  <c r="K377" i="4"/>
  <c r="J377" i="4"/>
  <c r="M376" i="4"/>
  <c r="N376" i="4" s="1"/>
  <c r="L376" i="4"/>
  <c r="K376" i="4"/>
  <c r="J376" i="4"/>
  <c r="M375" i="4"/>
  <c r="N375" i="4" s="1"/>
  <c r="L375" i="4"/>
  <c r="K375" i="4"/>
  <c r="J375" i="4"/>
  <c r="M374" i="4"/>
  <c r="N374" i="4" s="1"/>
  <c r="L374" i="4"/>
  <c r="K374" i="4"/>
  <c r="J374" i="4"/>
  <c r="M373" i="4"/>
  <c r="N373" i="4" s="1"/>
  <c r="L373" i="4"/>
  <c r="K373" i="4"/>
  <c r="J373" i="4"/>
  <c r="M372" i="4"/>
  <c r="N372" i="4" s="1"/>
  <c r="L372" i="4"/>
  <c r="K372" i="4"/>
  <c r="J372" i="4"/>
  <c r="M371" i="4"/>
  <c r="N371" i="4" s="1"/>
  <c r="L371" i="4"/>
  <c r="K371" i="4"/>
  <c r="J371" i="4"/>
  <c r="M370" i="4"/>
  <c r="N370" i="4" s="1"/>
  <c r="L370" i="4"/>
  <c r="K370" i="4"/>
  <c r="J370" i="4"/>
  <c r="M369" i="4"/>
  <c r="N369" i="4" s="1"/>
  <c r="L369" i="4"/>
  <c r="K369" i="4"/>
  <c r="J369" i="4"/>
  <c r="M368" i="4"/>
  <c r="N368" i="4" s="1"/>
  <c r="L368" i="4"/>
  <c r="K368" i="4"/>
  <c r="J368" i="4"/>
  <c r="M367" i="4"/>
  <c r="N367" i="4" s="1"/>
  <c r="L367" i="4"/>
  <c r="K367" i="4"/>
  <c r="J367" i="4"/>
  <c r="M366" i="4"/>
  <c r="N366" i="4" s="1"/>
  <c r="L366" i="4"/>
  <c r="K366" i="4"/>
  <c r="J366" i="4"/>
  <c r="M365" i="4"/>
  <c r="N365" i="4" s="1"/>
  <c r="L365" i="4"/>
  <c r="K365" i="4"/>
  <c r="J365" i="4"/>
  <c r="M364" i="4"/>
  <c r="N364" i="4" s="1"/>
  <c r="L364" i="4"/>
  <c r="K364" i="4"/>
  <c r="J364" i="4"/>
  <c r="M363" i="4"/>
  <c r="N363" i="4" s="1"/>
  <c r="L363" i="4"/>
  <c r="K363" i="4"/>
  <c r="J363" i="4"/>
  <c r="M362" i="4"/>
  <c r="N362" i="4" s="1"/>
  <c r="L362" i="4"/>
  <c r="K362" i="4"/>
  <c r="J362" i="4"/>
  <c r="M361" i="4"/>
  <c r="N361" i="4" s="1"/>
  <c r="L361" i="4"/>
  <c r="K361" i="4"/>
  <c r="J361" i="4"/>
  <c r="M360" i="4"/>
  <c r="N360" i="4" s="1"/>
  <c r="L360" i="4"/>
  <c r="K360" i="4"/>
  <c r="J360" i="4"/>
  <c r="M359" i="4"/>
  <c r="N359" i="4" s="1"/>
  <c r="L359" i="4"/>
  <c r="K359" i="4"/>
  <c r="J359" i="4"/>
  <c r="M358" i="4"/>
  <c r="N358" i="4" s="1"/>
  <c r="L358" i="4"/>
  <c r="K358" i="4"/>
  <c r="J358" i="4"/>
  <c r="M357" i="4"/>
  <c r="N357" i="4" s="1"/>
  <c r="L357" i="4"/>
  <c r="K357" i="4"/>
  <c r="J357" i="4"/>
  <c r="M356" i="4"/>
  <c r="N356" i="4" s="1"/>
  <c r="L356" i="4"/>
  <c r="K356" i="4"/>
  <c r="J356" i="4"/>
  <c r="M355" i="4"/>
  <c r="N355" i="4" s="1"/>
  <c r="L355" i="4"/>
  <c r="K355" i="4"/>
  <c r="J355" i="4"/>
  <c r="M354" i="4"/>
  <c r="N354" i="4" s="1"/>
  <c r="L354" i="4"/>
  <c r="K354" i="4"/>
  <c r="J354" i="4"/>
  <c r="M353" i="4"/>
  <c r="N353" i="4" s="1"/>
  <c r="L353" i="4"/>
  <c r="K353" i="4"/>
  <c r="J353" i="4"/>
  <c r="M352" i="4"/>
  <c r="N352" i="4" s="1"/>
  <c r="L352" i="4"/>
  <c r="K352" i="4"/>
  <c r="J352" i="4"/>
  <c r="M351" i="4"/>
  <c r="N351" i="4" s="1"/>
  <c r="L351" i="4"/>
  <c r="K351" i="4"/>
  <c r="J351" i="4"/>
  <c r="M350" i="4"/>
  <c r="N350" i="4" s="1"/>
  <c r="L350" i="4"/>
  <c r="K350" i="4"/>
  <c r="J350" i="4"/>
  <c r="M349" i="4"/>
  <c r="N349" i="4" s="1"/>
  <c r="L349" i="4"/>
  <c r="K349" i="4"/>
  <c r="J349" i="4"/>
  <c r="M348" i="4"/>
  <c r="N348" i="4" s="1"/>
  <c r="L348" i="4"/>
  <c r="K348" i="4"/>
  <c r="J348" i="4"/>
  <c r="M347" i="4"/>
  <c r="N347" i="4" s="1"/>
  <c r="L347" i="4"/>
  <c r="K347" i="4"/>
  <c r="J347" i="4"/>
  <c r="M346" i="4"/>
  <c r="N346" i="4" s="1"/>
  <c r="L346" i="4"/>
  <c r="K346" i="4"/>
  <c r="J346" i="4"/>
  <c r="M345" i="4"/>
  <c r="N345" i="4" s="1"/>
  <c r="L345" i="4"/>
  <c r="K345" i="4"/>
  <c r="J345" i="4"/>
  <c r="M344" i="4"/>
  <c r="N344" i="4" s="1"/>
  <c r="L344" i="4"/>
  <c r="K344" i="4"/>
  <c r="J344" i="4"/>
  <c r="M343" i="4"/>
  <c r="N343" i="4" s="1"/>
  <c r="L343" i="4"/>
  <c r="K343" i="4"/>
  <c r="J343" i="4"/>
  <c r="M342" i="4"/>
  <c r="N342" i="4" s="1"/>
  <c r="L342" i="4"/>
  <c r="K342" i="4"/>
  <c r="J342" i="4"/>
  <c r="M341" i="4"/>
  <c r="N341" i="4" s="1"/>
  <c r="L341" i="4"/>
  <c r="K341" i="4"/>
  <c r="J341" i="4"/>
  <c r="M340" i="4"/>
  <c r="N340" i="4" s="1"/>
  <c r="L340" i="4"/>
  <c r="K340" i="4"/>
  <c r="J340" i="4"/>
  <c r="M339" i="4"/>
  <c r="N339" i="4" s="1"/>
  <c r="L339" i="4"/>
  <c r="K339" i="4"/>
  <c r="J339" i="4"/>
  <c r="M338" i="4"/>
  <c r="N338" i="4" s="1"/>
  <c r="L338" i="4"/>
  <c r="K338" i="4"/>
  <c r="J338" i="4"/>
  <c r="M337" i="4"/>
  <c r="N337" i="4" s="1"/>
  <c r="L337" i="4"/>
  <c r="K337" i="4"/>
  <c r="J337" i="4"/>
  <c r="M336" i="4"/>
  <c r="N336" i="4" s="1"/>
  <c r="L336" i="4"/>
  <c r="K336" i="4"/>
  <c r="J336" i="4"/>
  <c r="M335" i="4"/>
  <c r="N335" i="4" s="1"/>
  <c r="L335" i="4"/>
  <c r="K335" i="4"/>
  <c r="J335" i="4"/>
  <c r="M334" i="4"/>
  <c r="N334" i="4" s="1"/>
  <c r="L334" i="4"/>
  <c r="K334" i="4"/>
  <c r="J334" i="4"/>
  <c r="M333" i="4"/>
  <c r="N333" i="4" s="1"/>
  <c r="L333" i="4"/>
  <c r="K333" i="4"/>
  <c r="J333" i="4"/>
  <c r="M332" i="4"/>
  <c r="N332" i="4" s="1"/>
  <c r="L332" i="4"/>
  <c r="K332" i="4"/>
  <c r="J332" i="4"/>
  <c r="M331" i="4"/>
  <c r="N331" i="4" s="1"/>
  <c r="L331" i="4"/>
  <c r="K331" i="4"/>
  <c r="J331" i="4"/>
  <c r="M330" i="4"/>
  <c r="N330" i="4" s="1"/>
  <c r="L330" i="4"/>
  <c r="K330" i="4"/>
  <c r="J330" i="4"/>
  <c r="M329" i="4"/>
  <c r="N329" i="4" s="1"/>
  <c r="L329" i="4"/>
  <c r="K329" i="4"/>
  <c r="J329" i="4"/>
  <c r="M328" i="4"/>
  <c r="N328" i="4" s="1"/>
  <c r="L328" i="4"/>
  <c r="K328" i="4"/>
  <c r="J328" i="4"/>
  <c r="M327" i="4"/>
  <c r="N327" i="4" s="1"/>
  <c r="L327" i="4"/>
  <c r="K327" i="4"/>
  <c r="J327" i="4"/>
  <c r="M326" i="4"/>
  <c r="N326" i="4" s="1"/>
  <c r="L326" i="4"/>
  <c r="K326" i="4"/>
  <c r="J326" i="4"/>
  <c r="M325" i="4"/>
  <c r="N325" i="4" s="1"/>
  <c r="L325" i="4"/>
  <c r="K325" i="4"/>
  <c r="J325" i="4"/>
  <c r="M324" i="4"/>
  <c r="N324" i="4" s="1"/>
  <c r="L324" i="4"/>
  <c r="K324" i="4"/>
  <c r="J324" i="4"/>
  <c r="M323" i="4"/>
  <c r="N323" i="4" s="1"/>
  <c r="L323" i="4"/>
  <c r="K323" i="4"/>
  <c r="J323" i="4"/>
  <c r="M322" i="4"/>
  <c r="N322" i="4" s="1"/>
  <c r="L322" i="4"/>
  <c r="K322" i="4"/>
  <c r="J322" i="4"/>
  <c r="M321" i="4"/>
  <c r="N321" i="4" s="1"/>
  <c r="L321" i="4"/>
  <c r="K321" i="4"/>
  <c r="J321" i="4"/>
  <c r="M320" i="4"/>
  <c r="N320" i="4" s="1"/>
  <c r="L320" i="4"/>
  <c r="K320" i="4"/>
  <c r="J320" i="4"/>
  <c r="M319" i="4"/>
  <c r="N319" i="4" s="1"/>
  <c r="L319" i="4"/>
  <c r="K319" i="4"/>
  <c r="J319" i="4"/>
  <c r="M318" i="4"/>
  <c r="N318" i="4" s="1"/>
  <c r="L318" i="4"/>
  <c r="K318" i="4"/>
  <c r="J318" i="4"/>
  <c r="M317" i="4"/>
  <c r="N317" i="4" s="1"/>
  <c r="L317" i="4"/>
  <c r="K317" i="4"/>
  <c r="J317" i="4"/>
  <c r="M316" i="4"/>
  <c r="N316" i="4" s="1"/>
  <c r="L316" i="4"/>
  <c r="K316" i="4"/>
  <c r="J316" i="4"/>
  <c r="M315" i="4"/>
  <c r="N315" i="4" s="1"/>
  <c r="L315" i="4"/>
  <c r="K315" i="4"/>
  <c r="J315" i="4"/>
  <c r="M314" i="4"/>
  <c r="N314" i="4" s="1"/>
  <c r="L314" i="4"/>
  <c r="K314" i="4"/>
  <c r="J314" i="4"/>
  <c r="M313" i="4"/>
  <c r="N313" i="4" s="1"/>
  <c r="L313" i="4"/>
  <c r="K313" i="4"/>
  <c r="J313" i="4"/>
  <c r="M312" i="4"/>
  <c r="N312" i="4" s="1"/>
  <c r="L312" i="4"/>
  <c r="K312" i="4"/>
  <c r="J312" i="4"/>
  <c r="M311" i="4"/>
  <c r="N311" i="4" s="1"/>
  <c r="L311" i="4"/>
  <c r="K311" i="4"/>
  <c r="J311" i="4"/>
  <c r="M310" i="4"/>
  <c r="N310" i="4" s="1"/>
  <c r="L310" i="4"/>
  <c r="K310" i="4"/>
  <c r="J310" i="4"/>
  <c r="M309" i="4"/>
  <c r="N309" i="4" s="1"/>
  <c r="L309" i="4"/>
  <c r="K309" i="4"/>
  <c r="J309" i="4"/>
  <c r="M308" i="4"/>
  <c r="N308" i="4" s="1"/>
  <c r="L308" i="4"/>
  <c r="K308" i="4"/>
  <c r="J308" i="4"/>
  <c r="M307" i="4"/>
  <c r="N307" i="4" s="1"/>
  <c r="L307" i="4"/>
  <c r="K307" i="4"/>
  <c r="J307" i="4"/>
  <c r="M306" i="4"/>
  <c r="N306" i="4" s="1"/>
  <c r="L306" i="4"/>
  <c r="K306" i="4"/>
  <c r="J306" i="4"/>
  <c r="M305" i="4"/>
  <c r="N305" i="4" s="1"/>
  <c r="L305" i="4"/>
  <c r="K305" i="4"/>
  <c r="J305" i="4"/>
  <c r="M304" i="4"/>
  <c r="N304" i="4" s="1"/>
  <c r="L304" i="4"/>
  <c r="K304" i="4"/>
  <c r="J304" i="4"/>
  <c r="M303" i="4"/>
  <c r="N303" i="4" s="1"/>
  <c r="L303" i="4"/>
  <c r="K303" i="4"/>
  <c r="J303" i="4"/>
  <c r="M302" i="4"/>
  <c r="N302" i="4" s="1"/>
  <c r="L302" i="4"/>
  <c r="K302" i="4"/>
  <c r="J302" i="4"/>
  <c r="M301" i="4"/>
  <c r="N301" i="4" s="1"/>
  <c r="L301" i="4"/>
  <c r="K301" i="4"/>
  <c r="J301" i="4"/>
  <c r="M300" i="4"/>
  <c r="N300" i="4" s="1"/>
  <c r="L300" i="4"/>
  <c r="K300" i="4"/>
  <c r="J300" i="4"/>
  <c r="M299" i="4"/>
  <c r="N299" i="4" s="1"/>
  <c r="L299" i="4"/>
  <c r="K299" i="4"/>
  <c r="J299" i="4"/>
  <c r="M298" i="4"/>
  <c r="N298" i="4" s="1"/>
  <c r="L298" i="4"/>
  <c r="K298" i="4"/>
  <c r="J298" i="4"/>
  <c r="M297" i="4"/>
  <c r="N297" i="4" s="1"/>
  <c r="L297" i="4"/>
  <c r="K297" i="4"/>
  <c r="J297" i="4"/>
  <c r="M296" i="4"/>
  <c r="N296" i="4" s="1"/>
  <c r="L296" i="4"/>
  <c r="K296" i="4"/>
  <c r="J296" i="4"/>
  <c r="M295" i="4"/>
  <c r="N295" i="4" s="1"/>
  <c r="L295" i="4"/>
  <c r="K295" i="4"/>
  <c r="J295" i="4"/>
  <c r="M294" i="4"/>
  <c r="N294" i="4" s="1"/>
  <c r="L294" i="4"/>
  <c r="K294" i="4"/>
  <c r="J294" i="4"/>
  <c r="M293" i="4"/>
  <c r="N293" i="4" s="1"/>
  <c r="L293" i="4"/>
  <c r="K293" i="4"/>
  <c r="J293" i="4"/>
  <c r="M292" i="4"/>
  <c r="N292" i="4" s="1"/>
  <c r="L292" i="4"/>
  <c r="K292" i="4"/>
  <c r="J292" i="4"/>
  <c r="M291" i="4"/>
  <c r="N291" i="4" s="1"/>
  <c r="L291" i="4"/>
  <c r="K291" i="4"/>
  <c r="J291" i="4"/>
  <c r="M290" i="4"/>
  <c r="N290" i="4" s="1"/>
  <c r="L290" i="4"/>
  <c r="K290" i="4"/>
  <c r="J290" i="4"/>
  <c r="M289" i="4"/>
  <c r="N289" i="4" s="1"/>
  <c r="L289" i="4"/>
  <c r="K289" i="4"/>
  <c r="J289" i="4"/>
  <c r="M288" i="4"/>
  <c r="N288" i="4" s="1"/>
  <c r="L288" i="4"/>
  <c r="K288" i="4"/>
  <c r="J288" i="4"/>
  <c r="M287" i="4"/>
  <c r="N287" i="4" s="1"/>
  <c r="L287" i="4"/>
  <c r="K287" i="4"/>
  <c r="J287" i="4"/>
  <c r="M286" i="4"/>
  <c r="N286" i="4" s="1"/>
  <c r="L286" i="4"/>
  <c r="K286" i="4"/>
  <c r="J286" i="4"/>
  <c r="M285" i="4"/>
  <c r="N285" i="4" s="1"/>
  <c r="L285" i="4"/>
  <c r="K285" i="4"/>
  <c r="J285" i="4"/>
  <c r="M284" i="4"/>
  <c r="N284" i="4" s="1"/>
  <c r="L284" i="4"/>
  <c r="K284" i="4"/>
  <c r="J284" i="4"/>
  <c r="M283" i="4"/>
  <c r="N283" i="4" s="1"/>
  <c r="L283" i="4"/>
  <c r="K283" i="4"/>
  <c r="J283" i="4"/>
  <c r="M282" i="4"/>
  <c r="N282" i="4" s="1"/>
  <c r="L282" i="4"/>
  <c r="K282" i="4"/>
  <c r="J282" i="4"/>
  <c r="N281" i="4"/>
  <c r="M281" i="4"/>
  <c r="L281" i="4"/>
  <c r="K281" i="4"/>
  <c r="J281" i="4"/>
  <c r="M280" i="4"/>
  <c r="N280" i="4" s="1"/>
  <c r="L280" i="4"/>
  <c r="K280" i="4"/>
  <c r="J280" i="4"/>
  <c r="M279" i="4"/>
  <c r="N279" i="4" s="1"/>
  <c r="L279" i="4"/>
  <c r="K279" i="4"/>
  <c r="J279" i="4"/>
  <c r="M278" i="4"/>
  <c r="N278" i="4" s="1"/>
  <c r="L278" i="4"/>
  <c r="K278" i="4"/>
  <c r="J278" i="4"/>
  <c r="M277" i="4"/>
  <c r="N277" i="4" s="1"/>
  <c r="L277" i="4"/>
  <c r="K277" i="4"/>
  <c r="J277" i="4"/>
  <c r="M276" i="4"/>
  <c r="N276" i="4" s="1"/>
  <c r="L276" i="4"/>
  <c r="K276" i="4"/>
  <c r="J276" i="4"/>
  <c r="M275" i="4"/>
  <c r="N275" i="4" s="1"/>
  <c r="L275" i="4"/>
  <c r="K275" i="4"/>
  <c r="J275" i="4"/>
  <c r="M274" i="4"/>
  <c r="N274" i="4" s="1"/>
  <c r="L274" i="4"/>
  <c r="K274" i="4"/>
  <c r="J274" i="4"/>
  <c r="M273" i="4"/>
  <c r="N273" i="4" s="1"/>
  <c r="L273" i="4"/>
  <c r="K273" i="4"/>
  <c r="J273" i="4"/>
  <c r="M272" i="4"/>
  <c r="N272" i="4" s="1"/>
  <c r="L272" i="4"/>
  <c r="K272" i="4"/>
  <c r="J272" i="4"/>
  <c r="M271" i="4"/>
  <c r="N271" i="4" s="1"/>
  <c r="L271" i="4"/>
  <c r="K271" i="4"/>
  <c r="J271" i="4"/>
  <c r="M270" i="4"/>
  <c r="N270" i="4" s="1"/>
  <c r="L270" i="4"/>
  <c r="K270" i="4"/>
  <c r="J270" i="4"/>
  <c r="M269" i="4"/>
  <c r="N269" i="4" s="1"/>
  <c r="L269" i="4"/>
  <c r="K269" i="4"/>
  <c r="J269" i="4"/>
  <c r="M268" i="4"/>
  <c r="N268" i="4" s="1"/>
  <c r="L268" i="4"/>
  <c r="K268" i="4"/>
  <c r="J268" i="4"/>
  <c r="M267" i="4"/>
  <c r="N267" i="4" s="1"/>
  <c r="L267" i="4"/>
  <c r="K267" i="4"/>
  <c r="J267" i="4"/>
  <c r="M266" i="4"/>
  <c r="N266" i="4" s="1"/>
  <c r="L266" i="4"/>
  <c r="K266" i="4"/>
  <c r="J266" i="4"/>
  <c r="M265" i="4"/>
  <c r="N265" i="4" s="1"/>
  <c r="L265" i="4"/>
  <c r="K265" i="4"/>
  <c r="J265" i="4"/>
  <c r="M264" i="4"/>
  <c r="N264" i="4" s="1"/>
  <c r="L264" i="4"/>
  <c r="K264" i="4"/>
  <c r="J264" i="4"/>
  <c r="M263" i="4"/>
  <c r="N263" i="4" s="1"/>
  <c r="L263" i="4"/>
  <c r="K263" i="4"/>
  <c r="J263" i="4"/>
  <c r="M262" i="4"/>
  <c r="N262" i="4" s="1"/>
  <c r="L262" i="4"/>
  <c r="K262" i="4"/>
  <c r="J262" i="4"/>
  <c r="M261" i="4"/>
  <c r="N261" i="4" s="1"/>
  <c r="L261" i="4"/>
  <c r="K261" i="4"/>
  <c r="J261" i="4"/>
  <c r="M260" i="4"/>
  <c r="N260" i="4" s="1"/>
  <c r="L260" i="4"/>
  <c r="K260" i="4"/>
  <c r="J260" i="4"/>
  <c r="M259" i="4"/>
  <c r="N259" i="4" s="1"/>
  <c r="L259" i="4"/>
  <c r="K259" i="4"/>
  <c r="J259" i="4"/>
  <c r="M258" i="4"/>
  <c r="N258" i="4" s="1"/>
  <c r="L258" i="4"/>
  <c r="K258" i="4"/>
  <c r="J258" i="4"/>
  <c r="M257" i="4"/>
  <c r="N257" i="4" s="1"/>
  <c r="L257" i="4"/>
  <c r="K257" i="4"/>
  <c r="J257" i="4"/>
  <c r="M256" i="4"/>
  <c r="N256" i="4" s="1"/>
  <c r="L256" i="4"/>
  <c r="K256" i="4"/>
  <c r="J256" i="4"/>
  <c r="M255" i="4"/>
  <c r="N255" i="4" s="1"/>
  <c r="L255" i="4"/>
  <c r="K255" i="4"/>
  <c r="J255" i="4"/>
  <c r="M254" i="4"/>
  <c r="N254" i="4" s="1"/>
  <c r="L254" i="4"/>
  <c r="K254" i="4"/>
  <c r="J254" i="4"/>
  <c r="M253" i="4"/>
  <c r="N253" i="4" s="1"/>
  <c r="L253" i="4"/>
  <c r="K253" i="4"/>
  <c r="J253" i="4"/>
  <c r="M252" i="4"/>
  <c r="N252" i="4" s="1"/>
  <c r="L252" i="4"/>
  <c r="K252" i="4"/>
  <c r="J252" i="4"/>
  <c r="M251" i="4"/>
  <c r="N251" i="4" s="1"/>
  <c r="L251" i="4"/>
  <c r="K251" i="4"/>
  <c r="J251" i="4"/>
  <c r="M250" i="4"/>
  <c r="N250" i="4" s="1"/>
  <c r="L250" i="4"/>
  <c r="K250" i="4"/>
  <c r="J250" i="4"/>
  <c r="M249" i="4"/>
  <c r="N249" i="4" s="1"/>
  <c r="L249" i="4"/>
  <c r="K249" i="4"/>
  <c r="J249" i="4"/>
  <c r="M248" i="4"/>
  <c r="N248" i="4" s="1"/>
  <c r="L248" i="4"/>
  <c r="K248" i="4"/>
  <c r="J248" i="4"/>
  <c r="M247" i="4"/>
  <c r="N247" i="4" s="1"/>
  <c r="L247" i="4"/>
  <c r="K247" i="4"/>
  <c r="J247" i="4"/>
  <c r="M246" i="4"/>
  <c r="N246" i="4" s="1"/>
  <c r="L246" i="4"/>
  <c r="K246" i="4"/>
  <c r="J246" i="4"/>
  <c r="M245" i="4"/>
  <c r="N245" i="4" s="1"/>
  <c r="L245" i="4"/>
  <c r="K245" i="4"/>
  <c r="J245" i="4"/>
  <c r="M244" i="4"/>
  <c r="N244" i="4" s="1"/>
  <c r="L244" i="4"/>
  <c r="K244" i="4"/>
  <c r="J244" i="4"/>
  <c r="M243" i="4"/>
  <c r="N243" i="4" s="1"/>
  <c r="L243" i="4"/>
  <c r="K243" i="4"/>
  <c r="J243" i="4"/>
  <c r="M242" i="4"/>
  <c r="N242" i="4" s="1"/>
  <c r="L242" i="4"/>
  <c r="K242" i="4"/>
  <c r="J242" i="4"/>
  <c r="M241" i="4"/>
  <c r="N241" i="4" s="1"/>
  <c r="L241" i="4"/>
  <c r="K241" i="4"/>
  <c r="J241" i="4"/>
  <c r="M240" i="4"/>
  <c r="N240" i="4" s="1"/>
  <c r="L240" i="4"/>
  <c r="K240" i="4"/>
  <c r="J240" i="4"/>
  <c r="M239" i="4"/>
  <c r="N239" i="4" s="1"/>
  <c r="L239" i="4"/>
  <c r="K239" i="4"/>
  <c r="J239" i="4"/>
  <c r="M238" i="4"/>
  <c r="N238" i="4" s="1"/>
  <c r="L238" i="4"/>
  <c r="K238" i="4"/>
  <c r="J238" i="4"/>
  <c r="M237" i="4"/>
  <c r="N237" i="4" s="1"/>
  <c r="L237" i="4"/>
  <c r="K237" i="4"/>
  <c r="J237" i="4"/>
  <c r="M236" i="4"/>
  <c r="N236" i="4" s="1"/>
  <c r="L236" i="4"/>
  <c r="K236" i="4"/>
  <c r="J236" i="4"/>
  <c r="M235" i="4"/>
  <c r="N235" i="4" s="1"/>
  <c r="L235" i="4"/>
  <c r="K235" i="4"/>
  <c r="J235" i="4"/>
  <c r="M234" i="4"/>
  <c r="N234" i="4" s="1"/>
  <c r="L234" i="4"/>
  <c r="K234" i="4"/>
  <c r="J234" i="4"/>
  <c r="M233" i="4"/>
  <c r="N233" i="4" s="1"/>
  <c r="L233" i="4"/>
  <c r="K233" i="4"/>
  <c r="J233" i="4"/>
  <c r="M232" i="4"/>
  <c r="N232" i="4" s="1"/>
  <c r="L232" i="4"/>
  <c r="K232" i="4"/>
  <c r="J232" i="4"/>
  <c r="M231" i="4"/>
  <c r="N231" i="4" s="1"/>
  <c r="L231" i="4"/>
  <c r="K231" i="4"/>
  <c r="J231" i="4"/>
  <c r="M230" i="4"/>
  <c r="N230" i="4" s="1"/>
  <c r="L230" i="4"/>
  <c r="K230" i="4"/>
  <c r="J230" i="4"/>
  <c r="M229" i="4"/>
  <c r="N229" i="4" s="1"/>
  <c r="L229" i="4"/>
  <c r="K229" i="4"/>
  <c r="J229" i="4"/>
  <c r="M228" i="4"/>
  <c r="N228" i="4" s="1"/>
  <c r="L228" i="4"/>
  <c r="K228" i="4"/>
  <c r="J228" i="4"/>
  <c r="M227" i="4"/>
  <c r="N227" i="4" s="1"/>
  <c r="L227" i="4"/>
  <c r="K227" i="4"/>
  <c r="J227" i="4"/>
  <c r="M226" i="4"/>
  <c r="N226" i="4" s="1"/>
  <c r="L226" i="4"/>
  <c r="K226" i="4"/>
  <c r="J226" i="4"/>
  <c r="M225" i="4"/>
  <c r="N225" i="4" s="1"/>
  <c r="L225" i="4"/>
  <c r="K225" i="4"/>
  <c r="J225" i="4"/>
  <c r="M224" i="4"/>
  <c r="N224" i="4" s="1"/>
  <c r="L224" i="4"/>
  <c r="K224" i="4"/>
  <c r="J224" i="4"/>
  <c r="M223" i="4"/>
  <c r="N223" i="4" s="1"/>
  <c r="L223" i="4"/>
  <c r="K223" i="4"/>
  <c r="J223" i="4"/>
  <c r="M222" i="4"/>
  <c r="N222" i="4" s="1"/>
  <c r="L222" i="4"/>
  <c r="K222" i="4"/>
  <c r="J222" i="4"/>
  <c r="M221" i="4"/>
  <c r="N221" i="4" s="1"/>
  <c r="L221" i="4"/>
  <c r="K221" i="4"/>
  <c r="J221" i="4"/>
  <c r="M220" i="4"/>
  <c r="N220" i="4" s="1"/>
  <c r="L220" i="4"/>
  <c r="K220" i="4"/>
  <c r="J220" i="4"/>
  <c r="M219" i="4"/>
  <c r="N219" i="4" s="1"/>
  <c r="L219" i="4"/>
  <c r="K219" i="4"/>
  <c r="J219" i="4"/>
  <c r="M218" i="4"/>
  <c r="N218" i="4" s="1"/>
  <c r="L218" i="4"/>
  <c r="K218" i="4"/>
  <c r="J218" i="4"/>
  <c r="M217" i="4"/>
  <c r="N217" i="4" s="1"/>
  <c r="L217" i="4"/>
  <c r="K217" i="4"/>
  <c r="J217" i="4"/>
  <c r="M216" i="4"/>
  <c r="N216" i="4" s="1"/>
  <c r="L216" i="4"/>
  <c r="K216" i="4"/>
  <c r="J216" i="4"/>
  <c r="M215" i="4"/>
  <c r="N215" i="4" s="1"/>
  <c r="L215" i="4"/>
  <c r="K215" i="4"/>
  <c r="J215" i="4"/>
  <c r="M214" i="4"/>
  <c r="N214" i="4" s="1"/>
  <c r="L214" i="4"/>
  <c r="K214" i="4"/>
  <c r="J214" i="4"/>
  <c r="M213" i="4"/>
  <c r="N213" i="4" s="1"/>
  <c r="L213" i="4"/>
  <c r="K213" i="4"/>
  <c r="J213" i="4"/>
  <c r="M212" i="4"/>
  <c r="N212" i="4" s="1"/>
  <c r="L212" i="4"/>
  <c r="K212" i="4"/>
  <c r="J212" i="4"/>
  <c r="M211" i="4"/>
  <c r="N211" i="4" s="1"/>
  <c r="L211" i="4"/>
  <c r="K211" i="4"/>
  <c r="J211" i="4"/>
  <c r="M210" i="4"/>
  <c r="N210" i="4" s="1"/>
  <c r="L210" i="4"/>
  <c r="K210" i="4"/>
  <c r="J210" i="4"/>
  <c r="M209" i="4"/>
  <c r="N209" i="4" s="1"/>
  <c r="L209" i="4"/>
  <c r="K209" i="4"/>
  <c r="J209" i="4"/>
  <c r="M208" i="4"/>
  <c r="N208" i="4" s="1"/>
  <c r="L208" i="4"/>
  <c r="K208" i="4"/>
  <c r="J208" i="4"/>
  <c r="M207" i="4"/>
  <c r="N207" i="4" s="1"/>
  <c r="L207" i="4"/>
  <c r="K207" i="4"/>
  <c r="J207" i="4"/>
  <c r="M206" i="4"/>
  <c r="N206" i="4" s="1"/>
  <c r="L206" i="4"/>
  <c r="K206" i="4"/>
  <c r="J206" i="4"/>
  <c r="M205" i="4"/>
  <c r="N205" i="4" s="1"/>
  <c r="L205" i="4"/>
  <c r="K205" i="4"/>
  <c r="J205" i="4"/>
  <c r="M204" i="4"/>
  <c r="N204" i="4" s="1"/>
  <c r="L204" i="4"/>
  <c r="K204" i="4"/>
  <c r="J204" i="4"/>
  <c r="M203" i="4"/>
  <c r="N203" i="4" s="1"/>
  <c r="L203" i="4"/>
  <c r="K203" i="4"/>
  <c r="J203" i="4"/>
  <c r="M202" i="4"/>
  <c r="N202" i="4" s="1"/>
  <c r="L202" i="4"/>
  <c r="K202" i="4"/>
  <c r="J202" i="4"/>
  <c r="M201" i="4"/>
  <c r="N201" i="4" s="1"/>
  <c r="L201" i="4"/>
  <c r="K201" i="4"/>
  <c r="J201" i="4"/>
  <c r="M200" i="4"/>
  <c r="N200" i="4" s="1"/>
  <c r="L200" i="4"/>
  <c r="K200" i="4"/>
  <c r="J200" i="4"/>
  <c r="M199" i="4"/>
  <c r="N199" i="4" s="1"/>
  <c r="L199" i="4"/>
  <c r="K199" i="4"/>
  <c r="J199" i="4"/>
  <c r="M198" i="4"/>
  <c r="N198" i="4" s="1"/>
  <c r="L198" i="4"/>
  <c r="K198" i="4"/>
  <c r="J198" i="4"/>
  <c r="M197" i="4"/>
  <c r="N197" i="4" s="1"/>
  <c r="L197" i="4"/>
  <c r="K197" i="4"/>
  <c r="J197" i="4"/>
  <c r="M196" i="4"/>
  <c r="N196" i="4" s="1"/>
  <c r="L196" i="4"/>
  <c r="K196" i="4"/>
  <c r="J196" i="4"/>
  <c r="M195" i="4"/>
  <c r="N195" i="4" s="1"/>
  <c r="L195" i="4"/>
  <c r="K195" i="4"/>
  <c r="J195" i="4"/>
  <c r="M194" i="4"/>
  <c r="N194" i="4" s="1"/>
  <c r="L194" i="4"/>
  <c r="K194" i="4"/>
  <c r="J194" i="4"/>
  <c r="M193" i="4"/>
  <c r="N193" i="4" s="1"/>
  <c r="L193" i="4"/>
  <c r="K193" i="4"/>
  <c r="J193" i="4"/>
  <c r="M192" i="4"/>
  <c r="N192" i="4" s="1"/>
  <c r="L192" i="4"/>
  <c r="K192" i="4"/>
  <c r="J192" i="4"/>
  <c r="M191" i="4"/>
  <c r="N191" i="4" s="1"/>
  <c r="L191" i="4"/>
  <c r="K191" i="4"/>
  <c r="J191" i="4"/>
  <c r="M190" i="4"/>
  <c r="N190" i="4" s="1"/>
  <c r="L190" i="4"/>
  <c r="K190" i="4"/>
  <c r="J190" i="4"/>
  <c r="M189" i="4"/>
  <c r="N189" i="4" s="1"/>
  <c r="L189" i="4"/>
  <c r="K189" i="4"/>
  <c r="J189" i="4"/>
  <c r="M188" i="4"/>
  <c r="N188" i="4" s="1"/>
  <c r="L188" i="4"/>
  <c r="K188" i="4"/>
  <c r="J188" i="4"/>
  <c r="M187" i="4"/>
  <c r="N187" i="4" s="1"/>
  <c r="L187" i="4"/>
  <c r="K187" i="4"/>
  <c r="J187" i="4"/>
  <c r="M186" i="4"/>
  <c r="N186" i="4" s="1"/>
  <c r="L186" i="4"/>
  <c r="K186" i="4"/>
  <c r="J186" i="4"/>
  <c r="M185" i="4"/>
  <c r="N185" i="4" s="1"/>
  <c r="L185" i="4"/>
  <c r="K185" i="4"/>
  <c r="J185" i="4"/>
  <c r="M184" i="4"/>
  <c r="N184" i="4" s="1"/>
  <c r="L184" i="4"/>
  <c r="K184" i="4"/>
  <c r="J184" i="4"/>
  <c r="M183" i="4"/>
  <c r="N183" i="4" s="1"/>
  <c r="L183" i="4"/>
  <c r="K183" i="4"/>
  <c r="J183" i="4"/>
  <c r="M182" i="4"/>
  <c r="N182" i="4" s="1"/>
  <c r="L182" i="4"/>
  <c r="K182" i="4"/>
  <c r="J182" i="4"/>
  <c r="M181" i="4"/>
  <c r="N181" i="4" s="1"/>
  <c r="L181" i="4"/>
  <c r="K181" i="4"/>
  <c r="J181" i="4"/>
  <c r="M180" i="4"/>
  <c r="N180" i="4" s="1"/>
  <c r="L180" i="4"/>
  <c r="K180" i="4"/>
  <c r="J180" i="4"/>
  <c r="M179" i="4"/>
  <c r="N179" i="4" s="1"/>
  <c r="L179" i="4"/>
  <c r="K179" i="4"/>
  <c r="J179" i="4"/>
  <c r="M178" i="4"/>
  <c r="N178" i="4" s="1"/>
  <c r="L178" i="4"/>
  <c r="K178" i="4"/>
  <c r="J178" i="4"/>
  <c r="M177" i="4"/>
  <c r="N177" i="4" s="1"/>
  <c r="L177" i="4"/>
  <c r="K177" i="4"/>
  <c r="J177" i="4"/>
  <c r="M176" i="4"/>
  <c r="N176" i="4" s="1"/>
  <c r="L176" i="4"/>
  <c r="K176" i="4"/>
  <c r="J176" i="4"/>
  <c r="M175" i="4"/>
  <c r="N175" i="4" s="1"/>
  <c r="L175" i="4"/>
  <c r="K175" i="4"/>
  <c r="J175" i="4"/>
  <c r="M174" i="4"/>
  <c r="N174" i="4" s="1"/>
  <c r="L174" i="4"/>
  <c r="K174" i="4"/>
  <c r="J174" i="4"/>
  <c r="M173" i="4"/>
  <c r="N173" i="4" s="1"/>
  <c r="L173" i="4"/>
  <c r="K173" i="4"/>
  <c r="J173" i="4"/>
  <c r="M172" i="4"/>
  <c r="N172" i="4" s="1"/>
  <c r="L172" i="4"/>
  <c r="K172" i="4"/>
  <c r="J172" i="4"/>
  <c r="M171" i="4"/>
  <c r="N171" i="4" s="1"/>
  <c r="L171" i="4"/>
  <c r="K171" i="4"/>
  <c r="J171" i="4"/>
  <c r="M170" i="4"/>
  <c r="N170" i="4" s="1"/>
  <c r="L170" i="4"/>
  <c r="K170" i="4"/>
  <c r="J170" i="4"/>
  <c r="M169" i="4"/>
  <c r="N169" i="4" s="1"/>
  <c r="L169" i="4"/>
  <c r="K169" i="4"/>
  <c r="J169" i="4"/>
  <c r="M168" i="4"/>
  <c r="N168" i="4" s="1"/>
  <c r="L168" i="4"/>
  <c r="K168" i="4"/>
  <c r="J168" i="4"/>
  <c r="M167" i="4"/>
  <c r="N167" i="4" s="1"/>
  <c r="L167" i="4"/>
  <c r="K167" i="4"/>
  <c r="J167" i="4"/>
  <c r="M166" i="4"/>
  <c r="N166" i="4" s="1"/>
  <c r="L166" i="4"/>
  <c r="K166" i="4"/>
  <c r="J166" i="4"/>
  <c r="M165" i="4"/>
  <c r="N165" i="4" s="1"/>
  <c r="L165" i="4"/>
  <c r="K165" i="4"/>
  <c r="J165" i="4"/>
  <c r="M164" i="4"/>
  <c r="N164" i="4" s="1"/>
  <c r="L164" i="4"/>
  <c r="K164" i="4"/>
  <c r="J164" i="4"/>
  <c r="M163" i="4"/>
  <c r="N163" i="4" s="1"/>
  <c r="L163" i="4"/>
  <c r="K163" i="4"/>
  <c r="J163" i="4"/>
  <c r="M162" i="4"/>
  <c r="N162" i="4" s="1"/>
  <c r="L162" i="4"/>
  <c r="K162" i="4"/>
  <c r="J162" i="4"/>
  <c r="M161" i="4"/>
  <c r="N161" i="4" s="1"/>
  <c r="L161" i="4"/>
  <c r="K161" i="4"/>
  <c r="J161" i="4"/>
  <c r="M160" i="4"/>
  <c r="N160" i="4" s="1"/>
  <c r="L160" i="4"/>
  <c r="K160" i="4"/>
  <c r="J160" i="4"/>
  <c r="M159" i="4"/>
  <c r="N159" i="4" s="1"/>
  <c r="L159" i="4"/>
  <c r="K159" i="4"/>
  <c r="J159" i="4"/>
  <c r="M158" i="4"/>
  <c r="N158" i="4" s="1"/>
  <c r="L158" i="4"/>
  <c r="K158" i="4"/>
  <c r="J158" i="4"/>
  <c r="M157" i="4"/>
  <c r="N157" i="4" s="1"/>
  <c r="L157" i="4"/>
  <c r="K157" i="4"/>
  <c r="J157" i="4"/>
  <c r="M156" i="4"/>
  <c r="N156" i="4" s="1"/>
  <c r="L156" i="4"/>
  <c r="K156" i="4"/>
  <c r="J156" i="4"/>
  <c r="M155" i="4"/>
  <c r="N155" i="4" s="1"/>
  <c r="L155" i="4"/>
  <c r="K155" i="4"/>
  <c r="J155" i="4"/>
  <c r="M154" i="4"/>
  <c r="N154" i="4" s="1"/>
  <c r="L154" i="4"/>
  <c r="K154" i="4"/>
  <c r="J154" i="4"/>
  <c r="M153" i="4"/>
  <c r="N153" i="4" s="1"/>
  <c r="L153" i="4"/>
  <c r="K153" i="4"/>
  <c r="J153" i="4"/>
  <c r="M152" i="4"/>
  <c r="N152" i="4" s="1"/>
  <c r="L152" i="4"/>
  <c r="K152" i="4"/>
  <c r="J152" i="4"/>
  <c r="M151" i="4"/>
  <c r="N151" i="4" s="1"/>
  <c r="L151" i="4"/>
  <c r="K151" i="4"/>
  <c r="J151" i="4"/>
  <c r="M150" i="4"/>
  <c r="N150" i="4" s="1"/>
  <c r="L150" i="4"/>
  <c r="K150" i="4"/>
  <c r="J150" i="4"/>
  <c r="M149" i="4"/>
  <c r="N149" i="4" s="1"/>
  <c r="L149" i="4"/>
  <c r="K149" i="4"/>
  <c r="J149" i="4"/>
  <c r="M148" i="4"/>
  <c r="N148" i="4" s="1"/>
  <c r="L148" i="4"/>
  <c r="K148" i="4"/>
  <c r="J148" i="4"/>
  <c r="M147" i="4"/>
  <c r="N147" i="4" s="1"/>
  <c r="L147" i="4"/>
  <c r="K147" i="4"/>
  <c r="J147" i="4"/>
  <c r="M146" i="4"/>
  <c r="N146" i="4" s="1"/>
  <c r="L146" i="4"/>
  <c r="K146" i="4"/>
  <c r="J146" i="4"/>
  <c r="M145" i="4"/>
  <c r="N145" i="4" s="1"/>
  <c r="L145" i="4"/>
  <c r="K145" i="4"/>
  <c r="J145" i="4"/>
  <c r="M144" i="4"/>
  <c r="N144" i="4" s="1"/>
  <c r="L144" i="4"/>
  <c r="K144" i="4"/>
  <c r="J144" i="4"/>
  <c r="M143" i="4"/>
  <c r="N143" i="4" s="1"/>
  <c r="L143" i="4"/>
  <c r="K143" i="4"/>
  <c r="J143" i="4"/>
  <c r="M142" i="4"/>
  <c r="N142" i="4" s="1"/>
  <c r="L142" i="4"/>
  <c r="K142" i="4"/>
  <c r="J142" i="4"/>
  <c r="M141" i="4"/>
  <c r="N141" i="4" s="1"/>
  <c r="L141" i="4"/>
  <c r="K141" i="4"/>
  <c r="J141" i="4"/>
  <c r="M140" i="4"/>
  <c r="N140" i="4" s="1"/>
  <c r="L140" i="4"/>
  <c r="K140" i="4"/>
  <c r="J140" i="4"/>
  <c r="M139" i="4"/>
  <c r="N139" i="4" s="1"/>
  <c r="L139" i="4"/>
  <c r="K139" i="4"/>
  <c r="J139" i="4"/>
  <c r="M138" i="4"/>
  <c r="N138" i="4" s="1"/>
  <c r="L138" i="4"/>
  <c r="K138" i="4"/>
  <c r="J138" i="4"/>
  <c r="M137" i="4"/>
  <c r="N137" i="4" s="1"/>
  <c r="L137" i="4"/>
  <c r="K137" i="4"/>
  <c r="J137" i="4"/>
  <c r="M136" i="4"/>
  <c r="N136" i="4" s="1"/>
  <c r="L136" i="4"/>
  <c r="K136" i="4"/>
  <c r="J136" i="4"/>
  <c r="M135" i="4"/>
  <c r="N135" i="4" s="1"/>
  <c r="L135" i="4"/>
  <c r="K135" i="4"/>
  <c r="J135" i="4"/>
  <c r="M134" i="4"/>
  <c r="N134" i="4" s="1"/>
  <c r="L134" i="4"/>
  <c r="K134" i="4"/>
  <c r="J134" i="4"/>
  <c r="M133" i="4"/>
  <c r="N133" i="4" s="1"/>
  <c r="L133" i="4"/>
  <c r="K133" i="4"/>
  <c r="J133" i="4"/>
  <c r="M132" i="4"/>
  <c r="N132" i="4" s="1"/>
  <c r="L132" i="4"/>
  <c r="K132" i="4"/>
  <c r="J132" i="4"/>
  <c r="M131" i="4"/>
  <c r="N131" i="4" s="1"/>
  <c r="L131" i="4"/>
  <c r="K131" i="4"/>
  <c r="J131" i="4"/>
  <c r="M130" i="4"/>
  <c r="N130" i="4" s="1"/>
  <c r="L130" i="4"/>
  <c r="K130" i="4"/>
  <c r="J130" i="4"/>
  <c r="M129" i="4"/>
  <c r="N129" i="4" s="1"/>
  <c r="L129" i="4"/>
  <c r="K129" i="4"/>
  <c r="J129" i="4"/>
  <c r="M128" i="4"/>
  <c r="N128" i="4" s="1"/>
  <c r="L128" i="4"/>
  <c r="K128" i="4"/>
  <c r="J128" i="4"/>
  <c r="M127" i="4"/>
  <c r="N127" i="4" s="1"/>
  <c r="L127" i="4"/>
  <c r="K127" i="4"/>
  <c r="J127" i="4"/>
  <c r="M126" i="4"/>
  <c r="N126" i="4" s="1"/>
  <c r="L126" i="4"/>
  <c r="K126" i="4"/>
  <c r="J126" i="4"/>
  <c r="M125" i="4"/>
  <c r="N125" i="4" s="1"/>
  <c r="L125" i="4"/>
  <c r="K125" i="4"/>
  <c r="J125" i="4"/>
  <c r="M124" i="4"/>
  <c r="N124" i="4" s="1"/>
  <c r="L124" i="4"/>
  <c r="K124" i="4"/>
  <c r="J124" i="4"/>
  <c r="M123" i="4"/>
  <c r="N123" i="4" s="1"/>
  <c r="L123" i="4"/>
  <c r="K123" i="4"/>
  <c r="J123" i="4"/>
  <c r="M122" i="4"/>
  <c r="N122" i="4" s="1"/>
  <c r="L122" i="4"/>
  <c r="K122" i="4"/>
  <c r="J122" i="4"/>
  <c r="M121" i="4"/>
  <c r="N121" i="4" s="1"/>
  <c r="L121" i="4"/>
  <c r="K121" i="4"/>
  <c r="J121" i="4"/>
  <c r="M120" i="4"/>
  <c r="N120" i="4" s="1"/>
  <c r="L120" i="4"/>
  <c r="K120" i="4"/>
  <c r="J120" i="4"/>
  <c r="M119" i="4"/>
  <c r="N119" i="4" s="1"/>
  <c r="L119" i="4"/>
  <c r="K119" i="4"/>
  <c r="J119" i="4"/>
  <c r="M118" i="4"/>
  <c r="N118" i="4" s="1"/>
  <c r="L118" i="4"/>
  <c r="K118" i="4"/>
  <c r="J118" i="4"/>
  <c r="M117" i="4"/>
  <c r="N117" i="4" s="1"/>
  <c r="L117" i="4"/>
  <c r="K117" i="4"/>
  <c r="J117" i="4"/>
  <c r="M116" i="4"/>
  <c r="N116" i="4" s="1"/>
  <c r="L116" i="4"/>
  <c r="K116" i="4"/>
  <c r="J116" i="4"/>
  <c r="M115" i="4"/>
  <c r="N115" i="4" s="1"/>
  <c r="L115" i="4"/>
  <c r="K115" i="4"/>
  <c r="J115" i="4"/>
  <c r="M114" i="4"/>
  <c r="N114" i="4" s="1"/>
  <c r="L114" i="4"/>
  <c r="K114" i="4"/>
  <c r="J114" i="4"/>
  <c r="M113" i="4"/>
  <c r="N113" i="4" s="1"/>
  <c r="L113" i="4"/>
  <c r="K113" i="4"/>
  <c r="J113" i="4"/>
  <c r="M112" i="4"/>
  <c r="N112" i="4" s="1"/>
  <c r="L112" i="4"/>
  <c r="K112" i="4"/>
  <c r="J112" i="4"/>
  <c r="M111" i="4"/>
  <c r="N111" i="4" s="1"/>
  <c r="L111" i="4"/>
  <c r="K111" i="4"/>
  <c r="J111" i="4"/>
  <c r="M110" i="4"/>
  <c r="N110" i="4" s="1"/>
  <c r="L110" i="4"/>
  <c r="K110" i="4"/>
  <c r="J110" i="4"/>
  <c r="M109" i="4"/>
  <c r="N109" i="4" s="1"/>
  <c r="L109" i="4"/>
  <c r="K109" i="4"/>
  <c r="J109" i="4"/>
  <c r="M108" i="4"/>
  <c r="N108" i="4" s="1"/>
  <c r="L108" i="4"/>
  <c r="K108" i="4"/>
  <c r="J108" i="4"/>
  <c r="M107" i="4"/>
  <c r="N107" i="4" s="1"/>
  <c r="L107" i="4"/>
  <c r="K107" i="4"/>
  <c r="J107" i="4"/>
  <c r="M106" i="4"/>
  <c r="N106" i="4" s="1"/>
  <c r="L106" i="4"/>
  <c r="K106" i="4"/>
  <c r="J106" i="4"/>
  <c r="M105" i="4"/>
  <c r="N105" i="4" s="1"/>
  <c r="L105" i="4"/>
  <c r="K105" i="4"/>
  <c r="J105" i="4"/>
  <c r="M104" i="4"/>
  <c r="N104" i="4" s="1"/>
  <c r="L104" i="4"/>
  <c r="K104" i="4"/>
  <c r="J104" i="4"/>
  <c r="M103" i="4"/>
  <c r="N103" i="4" s="1"/>
  <c r="L103" i="4"/>
  <c r="K103" i="4"/>
  <c r="J103" i="4"/>
  <c r="M102" i="4"/>
  <c r="N102" i="4" s="1"/>
  <c r="L102" i="4"/>
  <c r="K102" i="4"/>
  <c r="J102" i="4"/>
  <c r="M101" i="4"/>
  <c r="N101" i="4" s="1"/>
  <c r="L101" i="4"/>
  <c r="K101" i="4"/>
  <c r="J101" i="4"/>
  <c r="M100" i="4"/>
  <c r="N100" i="4" s="1"/>
  <c r="L100" i="4"/>
  <c r="K100" i="4"/>
  <c r="J100" i="4"/>
  <c r="M99" i="4"/>
  <c r="N99" i="4" s="1"/>
  <c r="L99" i="4"/>
  <c r="K99" i="4"/>
  <c r="J99" i="4"/>
  <c r="M98" i="4"/>
  <c r="N98" i="4" s="1"/>
  <c r="L98" i="4"/>
  <c r="K98" i="4"/>
  <c r="J98" i="4"/>
  <c r="M97" i="4"/>
  <c r="N97" i="4" s="1"/>
  <c r="L97" i="4"/>
  <c r="K97" i="4"/>
  <c r="J97" i="4"/>
  <c r="M96" i="4"/>
  <c r="N96" i="4" s="1"/>
  <c r="L96" i="4"/>
  <c r="K96" i="4"/>
  <c r="J96" i="4"/>
  <c r="M95" i="4"/>
  <c r="N95" i="4" s="1"/>
  <c r="L95" i="4"/>
  <c r="K95" i="4"/>
  <c r="J95" i="4"/>
  <c r="M94" i="4"/>
  <c r="N94" i="4" s="1"/>
  <c r="L94" i="4"/>
  <c r="K94" i="4"/>
  <c r="J94" i="4"/>
  <c r="M93" i="4"/>
  <c r="N93" i="4" s="1"/>
  <c r="L93" i="4"/>
  <c r="K93" i="4"/>
  <c r="J93" i="4"/>
  <c r="M92" i="4"/>
  <c r="N92" i="4" s="1"/>
  <c r="L92" i="4"/>
  <c r="K92" i="4"/>
  <c r="J92" i="4"/>
  <c r="M91" i="4"/>
  <c r="N91" i="4" s="1"/>
  <c r="L91" i="4"/>
  <c r="K91" i="4"/>
  <c r="J91" i="4"/>
  <c r="M90" i="4"/>
  <c r="N90" i="4" s="1"/>
  <c r="L90" i="4"/>
  <c r="K90" i="4"/>
  <c r="J90" i="4"/>
  <c r="M89" i="4"/>
  <c r="N89" i="4" s="1"/>
  <c r="L89" i="4"/>
  <c r="K89" i="4"/>
  <c r="J89" i="4"/>
  <c r="M88" i="4"/>
  <c r="N88" i="4" s="1"/>
  <c r="L88" i="4"/>
  <c r="K88" i="4"/>
  <c r="J88" i="4"/>
  <c r="M87" i="4"/>
  <c r="N87" i="4" s="1"/>
  <c r="L87" i="4"/>
  <c r="K87" i="4"/>
  <c r="J87" i="4"/>
  <c r="M86" i="4"/>
  <c r="N86" i="4" s="1"/>
  <c r="L86" i="4"/>
  <c r="K86" i="4"/>
  <c r="J86" i="4"/>
  <c r="M85" i="4"/>
  <c r="N85" i="4" s="1"/>
  <c r="L85" i="4"/>
  <c r="K85" i="4"/>
  <c r="J85" i="4"/>
  <c r="M84" i="4"/>
  <c r="N84" i="4" s="1"/>
  <c r="L84" i="4"/>
  <c r="K84" i="4"/>
  <c r="J84" i="4"/>
  <c r="M83" i="4"/>
  <c r="N83" i="4" s="1"/>
  <c r="L83" i="4"/>
  <c r="K83" i="4"/>
  <c r="J83" i="4"/>
  <c r="M82" i="4"/>
  <c r="N82" i="4" s="1"/>
  <c r="L82" i="4"/>
  <c r="K82" i="4"/>
  <c r="J82" i="4"/>
  <c r="M81" i="4"/>
  <c r="N81" i="4" s="1"/>
  <c r="L81" i="4"/>
  <c r="K81" i="4"/>
  <c r="J81" i="4"/>
  <c r="M80" i="4"/>
  <c r="N80" i="4" s="1"/>
  <c r="L80" i="4"/>
  <c r="K80" i="4"/>
  <c r="J80" i="4"/>
  <c r="M79" i="4"/>
  <c r="N79" i="4" s="1"/>
  <c r="L79" i="4"/>
  <c r="K79" i="4"/>
  <c r="J79" i="4"/>
  <c r="M78" i="4"/>
  <c r="N78" i="4" s="1"/>
  <c r="L78" i="4"/>
  <c r="K78" i="4"/>
  <c r="J78" i="4"/>
  <c r="M77" i="4"/>
  <c r="N77" i="4" s="1"/>
  <c r="L77" i="4"/>
  <c r="K77" i="4"/>
  <c r="J77" i="4"/>
  <c r="M76" i="4"/>
  <c r="N76" i="4" s="1"/>
  <c r="L76" i="4"/>
  <c r="K76" i="4"/>
  <c r="J76" i="4"/>
  <c r="M75" i="4"/>
  <c r="N75" i="4" s="1"/>
  <c r="L75" i="4"/>
  <c r="K75" i="4"/>
  <c r="J75" i="4"/>
  <c r="M74" i="4"/>
  <c r="N74" i="4" s="1"/>
  <c r="L74" i="4"/>
  <c r="K74" i="4"/>
  <c r="J74" i="4"/>
  <c r="M73" i="4"/>
  <c r="N73" i="4" s="1"/>
  <c r="L73" i="4"/>
  <c r="K73" i="4"/>
  <c r="J73" i="4"/>
  <c r="M72" i="4"/>
  <c r="N72" i="4" s="1"/>
  <c r="L72" i="4"/>
  <c r="K72" i="4"/>
  <c r="J72" i="4"/>
  <c r="M71" i="4"/>
  <c r="N71" i="4" s="1"/>
  <c r="L71" i="4"/>
  <c r="K71" i="4"/>
  <c r="J71" i="4"/>
  <c r="M70" i="4"/>
  <c r="N70" i="4" s="1"/>
  <c r="L70" i="4"/>
  <c r="K70" i="4"/>
  <c r="J70" i="4"/>
  <c r="M69" i="4"/>
  <c r="N69" i="4" s="1"/>
  <c r="L69" i="4"/>
  <c r="K69" i="4"/>
  <c r="J69" i="4"/>
  <c r="M68" i="4"/>
  <c r="N68" i="4" s="1"/>
  <c r="L68" i="4"/>
  <c r="K68" i="4"/>
  <c r="J68" i="4"/>
  <c r="M67" i="4"/>
  <c r="N67" i="4" s="1"/>
  <c r="L67" i="4"/>
  <c r="K67" i="4"/>
  <c r="J67" i="4"/>
  <c r="M66" i="4"/>
  <c r="N66" i="4" s="1"/>
  <c r="L66" i="4"/>
  <c r="K66" i="4"/>
  <c r="J66" i="4"/>
  <c r="M65" i="4"/>
  <c r="N65" i="4" s="1"/>
  <c r="L65" i="4"/>
  <c r="K65" i="4"/>
  <c r="J65" i="4"/>
  <c r="M64" i="4"/>
  <c r="N64" i="4" s="1"/>
  <c r="L64" i="4"/>
  <c r="K64" i="4"/>
  <c r="J64" i="4"/>
  <c r="M63" i="4"/>
  <c r="N63" i="4" s="1"/>
  <c r="L63" i="4"/>
  <c r="K63" i="4"/>
  <c r="J63" i="4"/>
  <c r="M62" i="4"/>
  <c r="N62" i="4" s="1"/>
  <c r="L62" i="4"/>
  <c r="K62" i="4"/>
  <c r="J62" i="4"/>
  <c r="M61" i="4"/>
  <c r="N61" i="4" s="1"/>
  <c r="L61" i="4"/>
  <c r="K61" i="4"/>
  <c r="J61" i="4"/>
  <c r="M60" i="4"/>
  <c r="N60" i="4" s="1"/>
  <c r="L60" i="4"/>
  <c r="K60" i="4"/>
  <c r="J60" i="4"/>
  <c r="M59" i="4"/>
  <c r="N59" i="4" s="1"/>
  <c r="L59" i="4"/>
  <c r="K59" i="4"/>
  <c r="J59" i="4"/>
  <c r="M58" i="4"/>
  <c r="N58" i="4" s="1"/>
  <c r="L58" i="4"/>
  <c r="K58" i="4"/>
  <c r="J58" i="4"/>
  <c r="M57" i="4"/>
  <c r="N57" i="4" s="1"/>
  <c r="L57" i="4"/>
  <c r="K57" i="4"/>
  <c r="J57" i="4"/>
  <c r="M56" i="4"/>
  <c r="N56" i="4" s="1"/>
  <c r="L56" i="4"/>
  <c r="K56" i="4"/>
  <c r="J56" i="4"/>
  <c r="M55" i="4"/>
  <c r="N55" i="4" s="1"/>
  <c r="L55" i="4"/>
  <c r="K55" i="4"/>
  <c r="J55" i="4"/>
  <c r="M54" i="4"/>
  <c r="N54" i="4" s="1"/>
  <c r="L54" i="4"/>
  <c r="K54" i="4"/>
  <c r="J54" i="4"/>
  <c r="M53" i="4"/>
  <c r="N53" i="4" s="1"/>
  <c r="L53" i="4"/>
  <c r="K53" i="4"/>
  <c r="J53" i="4"/>
  <c r="M52" i="4"/>
  <c r="N52" i="4" s="1"/>
  <c r="L52" i="4"/>
  <c r="K52" i="4"/>
  <c r="J52" i="4"/>
  <c r="M51" i="4"/>
  <c r="N51" i="4" s="1"/>
  <c r="L51" i="4"/>
  <c r="K51" i="4"/>
  <c r="J51" i="4"/>
  <c r="M50" i="4"/>
  <c r="N50" i="4" s="1"/>
  <c r="L50" i="4"/>
  <c r="K50" i="4"/>
  <c r="J50" i="4"/>
  <c r="M49" i="4"/>
  <c r="N49" i="4" s="1"/>
  <c r="L49" i="4"/>
  <c r="K49" i="4"/>
  <c r="J49" i="4"/>
  <c r="M48" i="4"/>
  <c r="N48" i="4" s="1"/>
  <c r="L48" i="4"/>
  <c r="K48" i="4"/>
  <c r="J48" i="4"/>
  <c r="M47" i="4"/>
  <c r="N47" i="4" s="1"/>
  <c r="L47" i="4"/>
  <c r="K47" i="4"/>
  <c r="J47" i="4"/>
  <c r="M46" i="4"/>
  <c r="N46" i="4" s="1"/>
  <c r="L46" i="4"/>
  <c r="K46" i="4"/>
  <c r="J46" i="4"/>
  <c r="M45" i="4"/>
  <c r="N45" i="4" s="1"/>
  <c r="L45" i="4"/>
  <c r="K45" i="4"/>
  <c r="J45" i="4"/>
  <c r="M44" i="4"/>
  <c r="N44" i="4" s="1"/>
  <c r="L44" i="4"/>
  <c r="K44" i="4"/>
  <c r="J44" i="4"/>
  <c r="M43" i="4"/>
  <c r="N43" i="4" s="1"/>
  <c r="L43" i="4"/>
  <c r="K43" i="4"/>
  <c r="J43" i="4"/>
  <c r="M42" i="4"/>
  <c r="N42" i="4" s="1"/>
  <c r="L42" i="4"/>
  <c r="K42" i="4"/>
  <c r="J42" i="4"/>
  <c r="M41" i="4"/>
  <c r="N41" i="4" s="1"/>
  <c r="L41" i="4"/>
  <c r="K41" i="4"/>
  <c r="J41" i="4"/>
  <c r="M40" i="4"/>
  <c r="N40" i="4" s="1"/>
  <c r="L40" i="4"/>
  <c r="K40" i="4"/>
  <c r="J40" i="4"/>
  <c r="M39" i="4"/>
  <c r="N39" i="4" s="1"/>
  <c r="L39" i="4"/>
  <c r="K39" i="4"/>
  <c r="J39" i="4"/>
  <c r="M38" i="4"/>
  <c r="N38" i="4" s="1"/>
  <c r="L38" i="4"/>
  <c r="K38" i="4"/>
  <c r="J38" i="4"/>
  <c r="M37" i="4"/>
  <c r="N37" i="4" s="1"/>
  <c r="L37" i="4"/>
  <c r="K37" i="4"/>
  <c r="J37" i="4"/>
  <c r="M36" i="4"/>
  <c r="N36" i="4" s="1"/>
  <c r="L36" i="4"/>
  <c r="K36" i="4"/>
  <c r="J36" i="4"/>
  <c r="M35" i="4"/>
  <c r="N35" i="4" s="1"/>
  <c r="L35" i="4"/>
  <c r="K35" i="4"/>
  <c r="J35" i="4"/>
  <c r="M34" i="4"/>
  <c r="N34" i="4" s="1"/>
  <c r="L34" i="4"/>
  <c r="K34" i="4"/>
  <c r="J34" i="4"/>
  <c r="M33" i="4"/>
  <c r="N33" i="4" s="1"/>
  <c r="L33" i="4"/>
  <c r="K33" i="4"/>
  <c r="J33" i="4"/>
  <c r="M32" i="4"/>
  <c r="N32" i="4" s="1"/>
  <c r="L32" i="4"/>
  <c r="K32" i="4"/>
  <c r="J32" i="4"/>
  <c r="M31" i="4"/>
  <c r="N31" i="4" s="1"/>
  <c r="L31" i="4"/>
  <c r="K31" i="4"/>
  <c r="J31" i="4"/>
  <c r="M30" i="4"/>
  <c r="N30" i="4" s="1"/>
  <c r="L30" i="4"/>
  <c r="K30" i="4"/>
  <c r="J30" i="4"/>
  <c r="M29" i="4"/>
  <c r="N29" i="4" s="1"/>
  <c r="L29" i="4"/>
  <c r="K29" i="4"/>
  <c r="J29" i="4"/>
  <c r="M28" i="4"/>
  <c r="N28" i="4" s="1"/>
  <c r="L28" i="4"/>
  <c r="K28" i="4"/>
  <c r="J28" i="4"/>
  <c r="M27" i="4"/>
  <c r="N27" i="4" s="1"/>
  <c r="L27" i="4"/>
  <c r="K27" i="4"/>
  <c r="J27" i="4"/>
  <c r="M26" i="4"/>
  <c r="N26" i="4" s="1"/>
  <c r="L26" i="4"/>
  <c r="K26" i="4"/>
  <c r="J26" i="4"/>
  <c r="M25" i="4"/>
  <c r="N25" i="4" s="1"/>
  <c r="L25" i="4"/>
  <c r="K25" i="4"/>
  <c r="J25" i="4"/>
  <c r="M24" i="4"/>
  <c r="N24" i="4" s="1"/>
  <c r="L24" i="4"/>
  <c r="K24" i="4"/>
  <c r="J24" i="4"/>
  <c r="M23" i="4"/>
  <c r="N23" i="4" s="1"/>
  <c r="L23" i="4"/>
  <c r="K23" i="4"/>
  <c r="J23" i="4"/>
  <c r="M22" i="4"/>
  <c r="N22" i="4" s="1"/>
  <c r="L22" i="4"/>
  <c r="K22" i="4"/>
  <c r="J22" i="4"/>
  <c r="K21" i="4"/>
  <c r="J21" i="4"/>
  <c r="K20" i="4"/>
  <c r="J20" i="4"/>
  <c r="K19" i="4"/>
  <c r="K18" i="4"/>
  <c r="J19" i="4"/>
  <c r="J18" i="4"/>
  <c r="J17" i="4"/>
  <c r="J16" i="4"/>
  <c r="J15" i="4"/>
  <c r="F14" i="4"/>
  <c r="I11" i="4"/>
  <c r="I9" i="4"/>
  <c r="I8" i="4"/>
  <c r="I7" i="4"/>
  <c r="E11" i="4"/>
  <c r="E9" i="4"/>
  <c r="E8" i="4"/>
  <c r="E7" i="4"/>
  <c r="F26" i="4"/>
  <c r="F32" i="4"/>
  <c r="F38" i="4"/>
  <c r="F44" i="4"/>
  <c r="F50" i="4"/>
  <c r="F56" i="4"/>
  <c r="F62" i="4"/>
  <c r="F68" i="4"/>
  <c r="F74" i="4"/>
  <c r="F80" i="4"/>
  <c r="F86" i="4"/>
  <c r="F92" i="4"/>
  <c r="F98" i="4"/>
  <c r="F104" i="4"/>
  <c r="F110" i="4"/>
  <c r="F116" i="4"/>
  <c r="F122" i="4"/>
  <c r="F128" i="4"/>
  <c r="F134" i="4"/>
  <c r="F140" i="4"/>
  <c r="F146" i="4"/>
  <c r="F152" i="4"/>
  <c r="F158" i="4"/>
  <c r="F164" i="4"/>
  <c r="F170" i="4"/>
  <c r="F176" i="4"/>
  <c r="F182" i="4"/>
  <c r="F188" i="4"/>
  <c r="F194" i="4"/>
  <c r="F200" i="4"/>
  <c r="F206" i="4"/>
  <c r="F212" i="4"/>
  <c r="F218" i="4"/>
  <c r="F224" i="4"/>
  <c r="F230" i="4"/>
  <c r="F236" i="4"/>
  <c r="F242" i="4"/>
  <c r="F248" i="4"/>
  <c r="F254" i="4"/>
  <c r="F260" i="4"/>
  <c r="F266" i="4"/>
  <c r="F272" i="4"/>
  <c r="F278" i="4"/>
  <c r="F284" i="4"/>
  <c r="F290" i="4"/>
  <c r="F296" i="4"/>
  <c r="F302" i="4"/>
  <c r="F308" i="4"/>
  <c r="F314" i="4"/>
  <c r="F320" i="4"/>
  <c r="F326" i="4"/>
  <c r="F332" i="4"/>
  <c r="F338" i="4"/>
  <c r="F344" i="4"/>
  <c r="F350" i="4"/>
  <c r="F356" i="4"/>
  <c r="F362" i="4"/>
  <c r="F368" i="4"/>
  <c r="F374" i="4"/>
  <c r="F380" i="4"/>
  <c r="F386" i="4"/>
  <c r="F392" i="4"/>
  <c r="F398" i="4"/>
  <c r="F404" i="4"/>
  <c r="F410" i="4"/>
  <c r="F416" i="4"/>
  <c r="F422" i="4"/>
  <c r="F428" i="4"/>
  <c r="F434" i="4"/>
  <c r="F440" i="4"/>
  <c r="F446" i="4"/>
  <c r="F452" i="4"/>
  <c r="F458" i="4"/>
  <c r="F464" i="4"/>
  <c r="F470" i="4"/>
  <c r="F476" i="4"/>
  <c r="F482" i="4"/>
  <c r="F488" i="4"/>
  <c r="F494" i="4"/>
  <c r="F500" i="4"/>
  <c r="F506" i="4"/>
  <c r="F512" i="4"/>
  <c r="F518" i="4"/>
  <c r="F524" i="4"/>
  <c r="F530" i="4"/>
  <c r="F536" i="4"/>
  <c r="F542" i="4"/>
  <c r="F548" i="4"/>
  <c r="F554" i="4"/>
  <c r="F560" i="4"/>
  <c r="F566" i="4"/>
  <c r="F572" i="4"/>
  <c r="F578" i="4"/>
  <c r="F584" i="4"/>
  <c r="F590" i="4"/>
  <c r="F596" i="4"/>
  <c r="F602" i="4"/>
  <c r="F608" i="4"/>
  <c r="D14" i="4"/>
  <c r="D32" i="4"/>
  <c r="D38" i="4"/>
  <c r="D44" i="4"/>
  <c r="D50" i="4"/>
  <c r="D56" i="4"/>
  <c r="D62" i="4"/>
  <c r="D68" i="4"/>
  <c r="D74" i="4"/>
  <c r="D80" i="4"/>
  <c r="D86" i="4"/>
  <c r="D92" i="4"/>
  <c r="D98" i="4"/>
  <c r="D104" i="4"/>
  <c r="D110" i="4"/>
  <c r="D116" i="4"/>
  <c r="D122" i="4"/>
  <c r="D128" i="4"/>
  <c r="D134" i="4"/>
  <c r="D140" i="4"/>
  <c r="D146" i="4"/>
  <c r="D152" i="4"/>
  <c r="D158" i="4"/>
  <c r="D164" i="4"/>
  <c r="D170" i="4"/>
  <c r="D176" i="4"/>
  <c r="D182" i="4"/>
  <c r="D188" i="4"/>
  <c r="D194" i="4"/>
  <c r="D200" i="4"/>
  <c r="D206" i="4"/>
  <c r="D212" i="4"/>
  <c r="D218" i="4"/>
  <c r="D224" i="4"/>
  <c r="D230" i="4"/>
  <c r="D236" i="4"/>
  <c r="D242" i="4"/>
  <c r="D248" i="4"/>
  <c r="D254" i="4"/>
  <c r="D260" i="4"/>
  <c r="D266" i="4"/>
  <c r="D272" i="4"/>
  <c r="D278" i="4"/>
  <c r="D284" i="4"/>
  <c r="D290" i="4"/>
  <c r="D296" i="4"/>
  <c r="D302" i="4"/>
  <c r="D308" i="4"/>
  <c r="D314" i="4"/>
  <c r="D320" i="4"/>
  <c r="D326" i="4"/>
  <c r="D332" i="4"/>
  <c r="D338" i="4"/>
  <c r="D344" i="4"/>
  <c r="D350" i="4"/>
  <c r="D356" i="4"/>
  <c r="D362" i="4"/>
  <c r="D368" i="4"/>
  <c r="D374" i="4"/>
  <c r="D380" i="4"/>
  <c r="D386" i="4"/>
  <c r="D392" i="4"/>
  <c r="D398" i="4"/>
  <c r="D404" i="4"/>
  <c r="D410" i="4"/>
  <c r="D416" i="4"/>
  <c r="D422" i="4"/>
  <c r="D428" i="4"/>
  <c r="D434" i="4"/>
  <c r="D440" i="4"/>
  <c r="D446" i="4"/>
  <c r="D452" i="4"/>
  <c r="D458" i="4"/>
  <c r="D464" i="4"/>
  <c r="D470" i="4"/>
  <c r="D476" i="4"/>
  <c r="D482" i="4"/>
  <c r="D488" i="4"/>
  <c r="D494" i="4"/>
  <c r="D500" i="4"/>
  <c r="D506" i="4"/>
  <c r="D512" i="4"/>
  <c r="D518" i="4"/>
  <c r="D524" i="4"/>
  <c r="D530" i="4"/>
  <c r="D536" i="4"/>
  <c r="D542" i="4"/>
  <c r="D548" i="4"/>
  <c r="D554" i="4"/>
  <c r="D560" i="4"/>
  <c r="D566" i="4"/>
  <c r="D572" i="4"/>
  <c r="D578" i="4"/>
  <c r="D584" i="4"/>
  <c r="D590" i="4"/>
  <c r="D596" i="4"/>
  <c r="D602" i="4"/>
  <c r="D608" i="4"/>
  <c r="M7" i="4"/>
  <c r="M10" i="4" s="1"/>
  <c r="M6" i="4"/>
  <c r="O615" i="1" l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14" i="1"/>
  <c r="O13" i="1"/>
  <c r="O12" i="1"/>
  <c r="O11" i="1"/>
  <c r="O10" i="1"/>
  <c r="S10" i="4" l="1"/>
</calcChain>
</file>

<file path=xl/sharedStrings.xml><?xml version="1.0" encoding="utf-8"?>
<sst xmlns="http://schemas.openxmlformats.org/spreadsheetml/2006/main" count="1306" uniqueCount="89">
  <si>
    <t>備考欄</t>
    <phoneticPr fontId="1" type="noConversion"/>
  </si>
  <si>
    <t>商品名</t>
    <phoneticPr fontId="1" type="noConversion"/>
  </si>
  <si>
    <t>メモ</t>
    <phoneticPr fontId="1" type="noConversion"/>
  </si>
  <si>
    <t>メールアドレス</t>
    <phoneticPr fontId="1" type="noConversion"/>
  </si>
  <si>
    <t>支払い方法</t>
    <phoneticPr fontId="1" type="noConversion"/>
  </si>
  <si>
    <t>郵便番号</t>
    <rPh sb="0" eb="4">
      <t>ﾕｳﾋﾞﾝﾊﾞﾝｺﾞｳ</t>
    </rPh>
    <phoneticPr fontId="1" type="noConversion"/>
  </si>
  <si>
    <t>会社名（任意）</t>
    <rPh sb="0" eb="3">
      <t>ｶｲｼｬﾒｲ</t>
    </rPh>
    <rPh sb="4" eb="6">
      <t>ﾆﾝｲ</t>
    </rPh>
    <phoneticPr fontId="1" type="noConversion"/>
  </si>
  <si>
    <t>住所</t>
    <phoneticPr fontId="1" type="noConversion"/>
  </si>
  <si>
    <t>住
所</t>
    <rPh sb="0" eb="1">
      <t>ｽﾐ</t>
    </rPh>
    <rPh sb="2" eb="3">
      <t>ｼｮ</t>
    </rPh>
    <phoneticPr fontId="1" type="noConversion"/>
  </si>
  <si>
    <t>配
送
先</t>
    <rPh sb="0" eb="1">
      <t>ｸﾊﾞ</t>
    </rPh>
    <rPh sb="2" eb="3">
      <t>ｵｸ</t>
    </rPh>
    <rPh sb="4" eb="5">
      <t>ｻｷ</t>
    </rPh>
    <phoneticPr fontId="1" type="noConversion"/>
  </si>
  <si>
    <t>お客様名情報</t>
    <rPh sb="4" eb="6">
      <t>ｼﾞｮｳﾎｳ</t>
    </rPh>
    <phoneticPr fontId="1" type="noConversion"/>
  </si>
  <si>
    <t>代行手数料</t>
  </si>
  <si>
    <t>小計　円</t>
  </si>
  <si>
    <t>オプション</t>
    <phoneticPr fontId="1" type="noConversion"/>
  </si>
  <si>
    <t>氏名</t>
    <rPh sb="0" eb="2">
      <t>ｼﾒｲ</t>
    </rPh>
    <phoneticPr fontId="1" type="noConversion"/>
  </si>
  <si>
    <t>電話番号</t>
    <rPh sb="0" eb="4">
      <t>ﾃﾞﾝﾜﾊﾞﾝｺﾞｳ</t>
    </rPh>
    <phoneticPr fontId="1" type="noConversion"/>
  </si>
  <si>
    <t>URL</t>
    <phoneticPr fontId="1" type="noConversion"/>
  </si>
  <si>
    <t>記
入
例</t>
    <rPh sb="0" eb="1">
      <t>ｷ</t>
    </rPh>
    <rPh sb="2" eb="3">
      <t>ﾆｭｳ</t>
    </rPh>
    <rPh sb="4" eb="5">
      <t>ﾚｲ</t>
    </rPh>
    <phoneticPr fontId="1" type="noConversion"/>
  </si>
  <si>
    <t>　</t>
  </si>
  <si>
    <t>特記事項（ご要望や質問があれば記載ください）</t>
    <rPh sb="0" eb="4">
      <t>ﾄｯｷｼﾞｺｳ</t>
    </rPh>
    <rPh sb="6" eb="8">
      <t>ﾖｳﾎﾞｳ</t>
    </rPh>
    <rPh sb="9" eb="11">
      <t>ｼﾂﾓﾝ</t>
    </rPh>
    <rPh sb="15" eb="17">
      <t>ｷｻｲ</t>
    </rPh>
    <phoneticPr fontId="1" type="noConversion"/>
  </si>
  <si>
    <t>色・種別</t>
    <rPh sb="0" eb="1">
      <t>ｲﾛ</t>
    </rPh>
    <rPh sb="2" eb="4">
      <t>ｼｭﾍﾞﾂ</t>
    </rPh>
    <phoneticPr fontId="1" type="noConversion"/>
  </si>
  <si>
    <t>サイズ等</t>
    <rPh sb="3" eb="4">
      <t>ﾄｳ</t>
    </rPh>
    <phoneticPr fontId="1" type="noConversion"/>
  </si>
  <si>
    <t>大紅色</t>
    <phoneticPr fontId="1" type="noConversion"/>
  </si>
  <si>
    <t>合計（元）</t>
    <phoneticPr fontId="1" type="noConversion"/>
  </si>
  <si>
    <t>単価（元）</t>
    <phoneticPr fontId="1" type="noConversion"/>
  </si>
  <si>
    <t>No</t>
    <phoneticPr fontId="1" type="noConversion"/>
  </si>
  <si>
    <t>M</t>
    <phoneticPr fontId="1" type="noConversion"/>
  </si>
  <si>
    <t>L</t>
    <phoneticPr fontId="1" type="noConversion"/>
  </si>
  <si>
    <t>紫紅</t>
    <phoneticPr fontId="1" type="noConversion"/>
  </si>
  <si>
    <t>金色</t>
    <rPh sb="0" eb="2">
      <t>ｷﾝｲﾛ</t>
    </rPh>
    <phoneticPr fontId="1" type="noConversion"/>
  </si>
  <si>
    <t>商品についての細かなご指定、ご質問などが
御座いましたら、ここに記載ください。</t>
    <rPh sb="7" eb="8">
      <t>ｺﾏ</t>
    </rPh>
    <rPh sb="11" eb="13">
      <t>ｼﾃｲ</t>
    </rPh>
    <phoneticPr fontId="1" type="noConversion"/>
  </si>
  <si>
    <t>中国送料（元）</t>
    <rPh sb="0" eb="2">
      <t>ﾁｭｳｺﾞｸ</t>
    </rPh>
    <rPh sb="2" eb="4">
      <t>ｿｳﾘｮｳ</t>
    </rPh>
    <phoneticPr fontId="1" type="noConversion"/>
  </si>
  <si>
    <t>画像（任意）</t>
    <rPh sb="0" eb="2">
      <t>ｶﾞｿﾞｳ</t>
    </rPh>
    <rPh sb="3" eb="5">
      <t>ﾆﾝｲ</t>
    </rPh>
    <phoneticPr fontId="1" type="noConversion"/>
  </si>
  <si>
    <t>代行手数料</t>
    <rPh sb="0" eb="5">
      <t>ダイコウテスウリョウ</t>
    </rPh>
    <phoneticPr fontId="5"/>
  </si>
  <si>
    <t>PayPal利用料</t>
    <rPh sb="6" eb="9">
      <t>リヨウリョウ</t>
    </rPh>
    <phoneticPr fontId="5"/>
  </si>
  <si>
    <t>日本円換算レート</t>
    <phoneticPr fontId="5"/>
  </si>
  <si>
    <t>商品代金</t>
    <phoneticPr fontId="5"/>
  </si>
  <si>
    <t>中国送料</t>
  </si>
  <si>
    <t>相殺金</t>
  </si>
  <si>
    <t>小計</t>
  </si>
  <si>
    <t>PayPal利用料</t>
    <phoneticPr fontId="5"/>
  </si>
  <si>
    <t>合計</t>
    <phoneticPr fontId="5"/>
  </si>
  <si>
    <t xml:space="preserve">御請求金額： </t>
    <rPh sb="0" eb="1">
      <t>ゴ</t>
    </rPh>
    <rPh sb="1" eb="5">
      <t>セイキュウキンガク</t>
    </rPh>
    <phoneticPr fontId="5"/>
  </si>
  <si>
    <t>人
民
元</t>
    <rPh sb="0" eb="1">
      <t>ヒト</t>
    </rPh>
    <rPh sb="2" eb="3">
      <t>タミ</t>
    </rPh>
    <rPh sb="4" eb="5">
      <t>モト</t>
    </rPh>
    <phoneticPr fontId="5"/>
  </si>
  <si>
    <t>円</t>
    <rPh sb="0" eb="1">
      <t>エン</t>
    </rPh>
    <phoneticPr fontId="5"/>
  </si>
  <si>
    <t>[内訳]</t>
    <rPh sb="1" eb="3">
      <t>ウチワケ</t>
    </rPh>
    <phoneticPr fontId="5"/>
  </si>
  <si>
    <t>作成日：</t>
    <phoneticPr fontId="5"/>
  </si>
  <si>
    <t>請求書番号：</t>
    <rPh sb="0" eb="3">
      <t>セイキュウショ</t>
    </rPh>
    <rPh sb="3" eb="5">
      <t>バンゴウ</t>
    </rPh>
    <phoneticPr fontId="5"/>
  </si>
  <si>
    <r>
      <rPr>
        <b/>
        <sz val="11"/>
        <color theme="0" tint="-0.499984740745262"/>
        <rFont val="ＭＳ Ｐゴシック"/>
        <family val="3"/>
        <charset val="128"/>
      </rPr>
      <t>グレー</t>
    </r>
    <r>
      <rPr>
        <sz val="11"/>
        <color theme="1"/>
        <rFont val="ＭＳ Ｐゴシック"/>
        <family val="3"/>
        <charset val="128"/>
      </rPr>
      <t>：在庫切れ、キャンセル</t>
    </r>
    <phoneticPr fontId="1" type="noConversion"/>
  </si>
  <si>
    <r>
      <rPr>
        <b/>
        <sz val="11"/>
        <color theme="5"/>
        <rFont val="ＭＳ Ｐゴシック"/>
        <family val="3"/>
        <charset val="128"/>
      </rPr>
      <t>オレンジ</t>
    </r>
    <r>
      <rPr>
        <sz val="11"/>
        <color theme="1"/>
        <rFont val="ＭＳ Ｐゴシック"/>
        <family val="3"/>
        <charset val="128"/>
      </rPr>
      <t>：単価、中国送料変更</t>
    </r>
    <phoneticPr fontId="1" type="noConversion"/>
  </si>
  <si>
    <r>
      <rPr>
        <b/>
        <sz val="11"/>
        <color rgb="FFFF0000"/>
        <rFont val="ＭＳ Ｐゴシック"/>
        <family val="3"/>
        <charset val="128"/>
      </rPr>
      <t>赤</t>
    </r>
    <r>
      <rPr>
        <sz val="11"/>
        <color theme="1"/>
        <rFont val="ＭＳ Ｐゴシック"/>
        <family val="3"/>
        <charset val="128"/>
      </rPr>
      <t>：注意事項</t>
    </r>
    <phoneticPr fontId="1" type="noConversion"/>
  </si>
  <si>
    <t>[表記説明]</t>
    <phoneticPr fontId="5"/>
  </si>
  <si>
    <t>info@taobao-expert.com</t>
    <phoneticPr fontId="5"/>
  </si>
  <si>
    <t>[お振込先]</t>
    <rPh sb="2" eb="5">
      <t>フリコミサキ</t>
    </rPh>
    <phoneticPr fontId="5"/>
  </si>
  <si>
    <t>三菱UFJ銀行　福岡支店</t>
    <phoneticPr fontId="5"/>
  </si>
  <si>
    <t>口座番号：</t>
    <phoneticPr fontId="5"/>
  </si>
  <si>
    <t>名義：呉 裕清（ゴ　ユウセイ）</t>
    <phoneticPr fontId="5"/>
  </si>
  <si>
    <t>御 請 求 書</t>
    <rPh sb="0" eb="1">
      <t>ｵ</t>
    </rPh>
    <rPh sb="2" eb="3">
      <t>ｼｮｳ</t>
    </rPh>
    <rPh sb="4" eb="5">
      <t>ﾓﾄﾑ</t>
    </rPh>
    <rPh sb="6" eb="7">
      <t>ｼｮ</t>
    </rPh>
    <phoneticPr fontId="1" type="noConversion"/>
  </si>
  <si>
    <t>订单号</t>
    <phoneticPr fontId="5"/>
  </si>
  <si>
    <t>配送方法</t>
    <rPh sb="0" eb="2">
      <t>ﾊｲｿｳ</t>
    </rPh>
    <phoneticPr fontId="1" type="noConversion"/>
  </si>
  <si>
    <t>A</t>
    <phoneticPr fontId="5"/>
  </si>
  <si>
    <t>B</t>
    <phoneticPr fontId="5"/>
  </si>
  <si>
    <t>C</t>
    <phoneticPr fontId="5"/>
  </si>
  <si>
    <t>D</t>
    <phoneticPr fontId="5"/>
  </si>
  <si>
    <t>E</t>
    <phoneticPr fontId="5"/>
  </si>
  <si>
    <t>F</t>
    <phoneticPr fontId="5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</si>
  <si>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</si>
  <si>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</si>
  <si>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</si>
  <si>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</si>
  <si>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</si>
  <si>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</si>
  <si>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同左</t>
    <rPh sb="0" eb="2">
      <t>ﾄﾞｳｻ</t>
    </rPh>
    <phoneticPr fontId="1" type="noConversion"/>
  </si>
  <si>
    <t>同左</t>
    <rPh sb="0" eb="1">
      <t>ｵﾅ</t>
    </rPh>
    <rPh sb="1" eb="2">
      <t>ﾋﾀﾞﾘ</t>
    </rPh>
    <phoneticPr fontId="1" type="noConversion"/>
  </si>
  <si>
    <t>数量（個）</t>
    <phoneticPr fontId="1" type="noConversion"/>
  </si>
  <si>
    <t>単価（元）</t>
    <phoneticPr fontId="1" type="noConversion"/>
  </si>
  <si>
    <t>数量合計</t>
    <rPh sb="2" eb="4">
      <t>ｺﾞｳｹｲ</t>
    </rPh>
    <phoneticPr fontId="1" type="noConversion"/>
  </si>
  <si>
    <t>商品代合計</t>
    <rPh sb="0" eb="3">
      <t>ｼｮｳﾋﾝﾀﾞｲ</t>
    </rPh>
    <phoneticPr fontId="1" type="noConversion"/>
  </si>
  <si>
    <t>数量（個）</t>
    <phoneticPr fontId="5"/>
  </si>
  <si>
    <t>https://item.taobao.com/item.htm?spm=a230r.1.14.161.38601f90sS0OJB&amp;id=628073819415&amp;ns=1&amp;abbucket=4#detail</t>
    <phoneticPr fontId="1" type="noConversion"/>
  </si>
  <si>
    <r>
      <t>秋冬季旗袍2020年新款改良版中年女婚礼金</t>
    </r>
    <r>
      <rPr>
        <sz val="11"/>
        <color theme="1"/>
        <rFont val="Microsoft YaHei"/>
        <family val="3"/>
        <charset val="134"/>
      </rPr>
      <t>丝绒长</t>
    </r>
    <r>
      <rPr>
        <sz val="11"/>
        <color theme="1"/>
        <rFont val="ＭＳ Ｐゴシック"/>
        <family val="3"/>
        <charset val="128"/>
      </rPr>
      <t>袖加厚高端</t>
    </r>
    <r>
      <rPr>
        <sz val="11"/>
        <color theme="1"/>
        <rFont val="Microsoft YaHei"/>
        <family val="3"/>
        <charset val="134"/>
      </rPr>
      <t>妈妈</t>
    </r>
    <r>
      <rPr>
        <sz val="11"/>
        <color theme="1"/>
        <rFont val="ＭＳ Ｐゴシック"/>
        <family val="3"/>
        <charset val="128"/>
      </rPr>
      <t>装</t>
    </r>
    <phoneticPr fontId="1" type="noConversion"/>
  </si>
  <si>
    <r>
      <t xml:space="preserve">オーダーフォーム </t>
    </r>
    <r>
      <rPr>
        <b/>
        <sz val="12"/>
        <color rgb="FFFF0000"/>
        <rFont val="ＭＳ Ｐゴシック"/>
        <family val="3"/>
        <charset val="128"/>
      </rPr>
      <t>（お客様ご記入シート）赤い部分は必ず記載してください。</t>
    </r>
    <rPh sb="11" eb="13">
      <t>ｷｬｸｻﾏ</t>
    </rPh>
    <rPh sb="14" eb="16">
      <t>ｷﾆｭｳ</t>
    </rPh>
    <rPh sb="20" eb="21">
      <t>ｱｶ</t>
    </rPh>
    <rPh sb="22" eb="24">
      <t>ﾌﾞﾌﾞﾝ</t>
    </rPh>
    <rPh sb="25" eb="26">
      <t>ｶﾅﾗ</t>
    </rPh>
    <rPh sb="27" eb="29">
      <t>ｷｻｲ</t>
    </rPh>
    <phoneticPr fontId="1" type="noConversion"/>
  </si>
  <si>
    <t>タオバオエキスパート</t>
    <phoneticPr fontId="5"/>
  </si>
  <si>
    <t>通常 7.7％</t>
  </si>
  <si>
    <t>※Paypalの場合は、下記のメールアカウントに</t>
    <phoneticPr fontId="5"/>
  </si>
  <si>
    <t>　お支払いをお願いします。</t>
    <phoneticPr fontId="5"/>
  </si>
  <si>
    <t>　</t>
    <phoneticPr fontId="5"/>
  </si>
  <si>
    <t>　　　　</t>
    <phoneticPr fontId="5"/>
  </si>
  <si>
    <t>2023年　　月　　日</t>
    <rPh sb="4" eb="5">
      <t>ネン</t>
    </rPh>
    <rPh sb="7" eb="8">
      <t>ツキ</t>
    </rPh>
    <rPh sb="10" eb="11">
      <t>ニチ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</si>
</sst>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0.00_ "/>
  </numFmts>
  <fonts count="21" x14ac:knownFonts="1">
    <font>
      <sz val="11"/>
      <color theme="1"/>
      <name val="游ゴシック"/>
      <family val="2"/>
      <charset val="134"/>
      <scheme val="minor"/>
    </font>
    <font>
      <sz val="9"/>
      <name val="游ゴシック"/>
      <family val="2"/>
      <charset val="134"/>
      <scheme val="minor"/>
    </font>
    <font>
      <sz val="11"/>
      <color theme="1"/>
      <name val="游ゴシック"/>
      <family val="2"/>
      <charset val="134"/>
      <scheme val="minor"/>
    </font>
    <font>
      <sz val="11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34"/>
      <scheme val="minor"/>
    </font>
    <font>
      <sz val="6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b/>
      <sz val="11"/>
      <color theme="0" tint="-0.499984740745262"/>
      <name val="ＭＳ Ｐゴシック"/>
      <family val="3"/>
      <charset val="128"/>
    </font>
    <font>
      <b/>
      <sz val="11"/>
      <color theme="5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5" tint="-0.249977111117893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sz val="11"/>
      <color theme="1"/>
      <name val="Microsoft YaHei"/>
      <family val="3"/>
      <charset val="134"/>
    </font>
    <font>
      <sz val="11"/>
      <color theme="1"/>
      <name val="DengXian"/>
      <family val="3"/>
      <charset val="134"/>
    </font>
    <font>
      <sz val="12"/>
      <color theme="1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EF4F4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/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32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5" borderId="0" xfId="0" applyFont="1" applyFill="1" applyAlignment="1">
      <alignment vertical="top"/>
    </xf>
    <xf numFmtId="0" fontId="3" fillId="2" borderId="13" xfId="0" applyFont="1" applyFill="1" applyBorder="1" applyAlignment="1">
      <alignment horizontal="center"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76" fontId="3" fillId="0" borderId="24" xfId="0" applyNumberFormat="1" applyFont="1" applyBorder="1">
      <alignment vertical="center"/>
    </xf>
    <xf numFmtId="176" fontId="3" fillId="0" borderId="25" xfId="0" applyNumberFormat="1" applyFont="1" applyBorder="1">
      <alignment vertical="center"/>
    </xf>
    <xf numFmtId="176" fontId="3" fillId="0" borderId="27" xfId="0" applyNumberFormat="1" applyFont="1" applyBorder="1">
      <alignment vertical="center"/>
    </xf>
    <xf numFmtId="5" fontId="12" fillId="0" borderId="0" xfId="0" applyNumberFormat="1" applyFont="1" applyAlignment="1"/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23" xfId="0" applyFont="1" applyBorder="1">
      <alignment vertical="center"/>
    </xf>
    <xf numFmtId="0" fontId="2" fillId="0" borderId="0" xfId="1" applyFont="1" applyBorder="1" applyAlignment="1">
      <alignment vertical="center"/>
    </xf>
    <xf numFmtId="0" fontId="16" fillId="5" borderId="0" xfId="0" applyFont="1" applyFill="1" applyAlignment="1"/>
    <xf numFmtId="0" fontId="16" fillId="0" borderId="0" xfId="0" applyFont="1">
      <alignment vertical="center"/>
    </xf>
    <xf numFmtId="0" fontId="16" fillId="5" borderId="0" xfId="0" applyFont="1" applyFill="1">
      <alignment vertical="center"/>
    </xf>
    <xf numFmtId="176" fontId="3" fillId="0" borderId="29" xfId="0" applyNumberFormat="1" applyFont="1" applyBorder="1">
      <alignment vertical="center"/>
    </xf>
    <xf numFmtId="176" fontId="3" fillId="0" borderId="30" xfId="0" applyNumberFormat="1" applyFont="1" applyBorder="1">
      <alignment vertical="center"/>
    </xf>
    <xf numFmtId="176" fontId="3" fillId="0" borderId="15" xfId="0" applyNumberFormat="1" applyFont="1" applyBorder="1">
      <alignment vertical="center"/>
    </xf>
    <xf numFmtId="176" fontId="3" fillId="9" borderId="30" xfId="0" applyNumberFormat="1" applyFont="1" applyFill="1" applyBorder="1">
      <alignment vertical="center"/>
    </xf>
    <xf numFmtId="0" fontId="19" fillId="0" borderId="1" xfId="0" applyFont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176" fontId="3" fillId="5" borderId="25" xfId="0" applyNumberFormat="1" applyFont="1" applyFill="1" applyBorder="1">
      <alignment vertical="center"/>
    </xf>
    <xf numFmtId="0" fontId="3" fillId="5" borderId="0" xfId="0" applyFont="1" applyFill="1">
      <alignment vertical="center"/>
    </xf>
    <xf numFmtId="0" fontId="3" fillId="5" borderId="27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176" fontId="3" fillId="5" borderId="24" xfId="0" applyNumberFormat="1" applyFont="1" applyFill="1" applyBorder="1">
      <alignment vertical="center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5" borderId="25" xfId="0" applyFont="1" applyFill="1" applyBorder="1" applyAlignment="1">
      <alignment horizontal="center" vertical="center" shrinkToFit="1"/>
    </xf>
    <xf numFmtId="0" fontId="3" fillId="5" borderId="27" xfId="0" applyFont="1" applyFill="1" applyBorder="1" applyAlignment="1">
      <alignment horizontal="center" vertical="center" shrinkToFit="1"/>
    </xf>
    <xf numFmtId="0" fontId="3" fillId="5" borderId="24" xfId="0" applyFont="1" applyFill="1" applyBorder="1" applyAlignment="1">
      <alignment horizontal="center" vertical="center" shrinkToFit="1"/>
    </xf>
    <xf numFmtId="0" fontId="3" fillId="0" borderId="29" xfId="0" applyFont="1" applyBorder="1" applyAlignment="1">
      <alignment horizontal="left" vertical="center" shrinkToFit="1"/>
    </xf>
    <xf numFmtId="0" fontId="3" fillId="0" borderId="30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6" fillId="5" borderId="0" xfId="0" applyFont="1" applyFill="1" applyAlignment="1">
      <alignment horizontal="left" vertical="center"/>
    </xf>
    <xf numFmtId="0" fontId="20" fillId="5" borderId="0" xfId="0" applyFont="1" applyFill="1" applyAlignment="1">
      <alignment vertical="top"/>
    </xf>
    <xf numFmtId="0" fontId="3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176" fontId="3" fillId="0" borderId="0" xfId="0" applyNumberFormat="1" applyFont="1">
      <alignment vertical="center"/>
    </xf>
    <xf numFmtId="0" fontId="3" fillId="2" borderId="3" xfId="0" applyFont="1" applyFill="1" applyBorder="1" applyAlignment="1">
      <alignment horizontal="center" vertical="center"/>
    </xf>
    <xf numFmtId="176" fontId="3" fillId="0" borderId="32" xfId="0" applyNumberFormat="1" applyFont="1" applyBorder="1">
      <alignment vertical="center"/>
    </xf>
    <xf numFmtId="0" fontId="3" fillId="3" borderId="56" xfId="0" applyFont="1" applyFill="1" applyBorder="1" applyAlignment="1">
      <alignment horizontal="center" vertical="center"/>
    </xf>
    <xf numFmtId="176" fontId="3" fillId="0" borderId="26" xfId="0" applyNumberFormat="1" applyFont="1" applyBorder="1">
      <alignment vertical="center"/>
    </xf>
    <xf numFmtId="0" fontId="3" fillId="3" borderId="30" xfId="0" applyFont="1" applyFill="1" applyBorder="1" applyAlignment="1">
      <alignment horizontal="center" vertical="center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Protection="1">
      <alignment vertical="center"/>
      <protection locked="0"/>
    </xf>
    <xf numFmtId="176" fontId="3" fillId="0" borderId="24" xfId="0" applyNumberFormat="1" applyFont="1" applyBorder="1" applyProtection="1">
      <alignment vertical="center"/>
      <protection locked="0"/>
    </xf>
    <xf numFmtId="0" fontId="3" fillId="0" borderId="25" xfId="0" applyFont="1" applyBorder="1" applyAlignment="1" applyProtection="1">
      <alignment horizontal="center" vertical="center" shrinkToFit="1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Protection="1">
      <alignment vertical="center"/>
      <protection locked="0"/>
    </xf>
    <xf numFmtId="176" fontId="3" fillId="0" borderId="25" xfId="0" applyNumberFormat="1" applyFont="1" applyBorder="1" applyProtection="1">
      <alignment vertical="center"/>
      <protection locked="0"/>
    </xf>
    <xf numFmtId="0" fontId="3" fillId="0" borderId="27" xfId="0" applyFont="1" applyBorder="1" applyAlignment="1" applyProtection="1">
      <alignment horizontal="center" vertical="center" shrinkToFit="1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Protection="1">
      <alignment vertical="center"/>
      <protection locked="0"/>
    </xf>
    <xf numFmtId="176" fontId="3" fillId="0" borderId="27" xfId="0" applyNumberFormat="1" applyFont="1" applyBorder="1" applyProtection="1">
      <alignment vertical="center"/>
      <protection locked="0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6" borderId="24" xfId="0" applyFont="1" applyFill="1" applyBorder="1" applyAlignment="1" applyProtection="1">
      <alignment horizontal="center" vertical="center" shrinkToFit="1"/>
      <protection locked="0"/>
    </xf>
    <xf numFmtId="0" fontId="3" fillId="6" borderId="24" xfId="0" applyFont="1" applyFill="1" applyBorder="1" applyAlignment="1" applyProtection="1">
      <alignment horizontal="center" vertical="center"/>
      <protection locked="0"/>
    </xf>
    <xf numFmtId="0" fontId="3" fillId="6" borderId="24" xfId="0" applyFont="1" applyFill="1" applyBorder="1" applyProtection="1">
      <alignment vertical="center"/>
      <protection locked="0"/>
    </xf>
    <xf numFmtId="176" fontId="3" fillId="6" borderId="24" xfId="0" applyNumberFormat="1" applyFont="1" applyFill="1" applyBorder="1" applyProtection="1">
      <alignment vertical="center"/>
      <protection locked="0"/>
    </xf>
    <xf numFmtId="0" fontId="3" fillId="6" borderId="25" xfId="0" applyFont="1" applyFill="1" applyBorder="1" applyAlignment="1" applyProtection="1">
      <alignment horizontal="center" vertical="center" shrinkToFit="1"/>
      <protection locked="0"/>
    </xf>
    <xf numFmtId="0" fontId="3" fillId="6" borderId="25" xfId="0" applyFont="1" applyFill="1" applyBorder="1" applyAlignment="1" applyProtection="1">
      <alignment horizontal="center" vertical="center"/>
      <protection locked="0"/>
    </xf>
    <xf numFmtId="0" fontId="3" fillId="6" borderId="25" xfId="0" applyFont="1" applyFill="1" applyBorder="1" applyProtection="1">
      <alignment vertical="center"/>
      <protection locked="0"/>
    </xf>
    <xf numFmtId="176" fontId="3" fillId="6" borderId="25" xfId="0" applyNumberFormat="1" applyFont="1" applyFill="1" applyBorder="1" applyProtection="1">
      <alignment vertical="center"/>
      <protection locked="0"/>
    </xf>
    <xf numFmtId="0" fontId="3" fillId="6" borderId="27" xfId="0" applyFont="1" applyFill="1" applyBorder="1" applyAlignment="1" applyProtection="1">
      <alignment horizontal="center" vertical="center" shrinkToFit="1"/>
      <protection locked="0"/>
    </xf>
    <xf numFmtId="0" fontId="3" fillId="6" borderId="27" xfId="0" applyFont="1" applyFill="1" applyBorder="1" applyAlignment="1" applyProtection="1">
      <alignment horizontal="center" vertical="center"/>
      <protection locked="0"/>
    </xf>
    <xf numFmtId="0" fontId="3" fillId="6" borderId="27" xfId="0" applyFont="1" applyFill="1" applyBorder="1" applyProtection="1">
      <alignment vertical="center"/>
      <protection locked="0"/>
    </xf>
    <xf numFmtId="176" fontId="3" fillId="6" borderId="27" xfId="0" applyNumberFormat="1" applyFont="1" applyFill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14" xfId="0" applyFont="1" applyBorder="1" applyProtection="1">
      <alignment vertical="center"/>
      <protection locked="0"/>
    </xf>
    <xf numFmtId="0" fontId="3" fillId="0" borderId="15" xfId="0" applyFont="1" applyBorder="1" applyProtection="1">
      <alignment vertical="center"/>
      <protection locked="0"/>
    </xf>
    <xf numFmtId="0" fontId="6" fillId="3" borderId="69" xfId="0" applyFont="1" applyFill="1" applyBorder="1" applyAlignment="1">
      <alignment horizontal="center" vertical="center"/>
    </xf>
    <xf numFmtId="0" fontId="6" fillId="3" borderId="70" xfId="0" applyFont="1" applyFill="1" applyBorder="1" applyAlignment="1">
      <alignment horizontal="center" vertical="center"/>
    </xf>
    <xf numFmtId="0" fontId="3" fillId="3" borderId="71" xfId="0" applyFont="1" applyFill="1" applyBorder="1" applyAlignment="1">
      <alignment horizontal="center" vertical="center"/>
    </xf>
    <xf numFmtId="0" fontId="6" fillId="3" borderId="7" xfId="0" applyFont="1" applyFill="1" applyBorder="1">
      <alignment vertical="center"/>
    </xf>
    <xf numFmtId="0" fontId="6" fillId="3" borderId="10" xfId="0" applyFont="1" applyFill="1" applyBorder="1">
      <alignment vertical="center"/>
    </xf>
    <xf numFmtId="0" fontId="6" fillId="11" borderId="82" xfId="0" applyFont="1" applyFill="1" applyBorder="1" applyAlignment="1" applyProtection="1">
      <alignment horizontal="left" vertical="center"/>
      <protection locked="0"/>
    </xf>
    <xf numFmtId="0" fontId="6" fillId="11" borderId="83" xfId="0" applyFont="1" applyFill="1" applyBorder="1" applyAlignment="1" applyProtection="1">
      <alignment horizontal="left" vertical="center"/>
      <protection locked="0"/>
    </xf>
    <xf numFmtId="0" fontId="6" fillId="11" borderId="83" xfId="0" applyFont="1" applyFill="1" applyBorder="1" applyAlignment="1" applyProtection="1">
      <alignment vertical="center" wrapText="1"/>
      <protection locked="0"/>
    </xf>
    <xf numFmtId="0" fontId="6" fillId="11" borderId="84" xfId="0" applyFont="1" applyFill="1" applyBorder="1" applyAlignment="1" applyProtection="1">
      <alignment horizontal="left"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4" borderId="13" xfId="0" applyFont="1" applyFill="1" applyBorder="1">
      <alignment vertical="center"/>
    </xf>
    <xf numFmtId="0" fontId="3" fillId="4" borderId="14" xfId="0" applyFont="1" applyFill="1" applyBorder="1">
      <alignment vertical="center"/>
    </xf>
    <xf numFmtId="0" fontId="3" fillId="4" borderId="15" xfId="0" applyFont="1" applyFill="1" applyBorder="1">
      <alignment vertical="center"/>
    </xf>
    <xf numFmtId="0" fontId="3" fillId="0" borderId="0" xfId="0" applyFont="1" applyAlignment="1"/>
    <xf numFmtId="0" fontId="9" fillId="0" borderId="88" xfId="0" applyFont="1" applyBorder="1" applyAlignment="1">
      <alignment horizontal="left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6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66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79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46" xfId="0" applyFont="1" applyBorder="1" applyAlignment="1" applyProtection="1">
      <alignment horizontal="left" vertical="center" shrinkToFit="1"/>
      <protection locked="0"/>
    </xf>
    <xf numFmtId="0" fontId="3" fillId="0" borderId="47" xfId="0" applyFont="1" applyBorder="1" applyAlignment="1" applyProtection="1">
      <alignment horizontal="left" vertical="center" shrinkToFit="1"/>
      <protection locked="0"/>
    </xf>
    <xf numFmtId="0" fontId="3" fillId="0" borderId="48" xfId="0" applyFont="1" applyBorder="1" applyAlignment="1" applyProtection="1">
      <alignment horizontal="left" vertical="center" shrinkToFit="1"/>
      <protection locked="0"/>
    </xf>
    <xf numFmtId="0" fontId="3" fillId="0" borderId="49" xfId="0" applyFont="1" applyBorder="1" applyAlignment="1" applyProtection="1">
      <alignment horizontal="left" vertical="center" shrinkToFit="1"/>
      <protection locked="0"/>
    </xf>
    <xf numFmtId="0" fontId="3" fillId="0" borderId="45" xfId="0" applyFont="1" applyBorder="1" applyAlignment="1" applyProtection="1">
      <alignment horizontal="left" vertical="center" shrinkToFit="1"/>
      <protection locked="0"/>
    </xf>
    <xf numFmtId="0" fontId="3" fillId="0" borderId="50" xfId="0" applyFont="1" applyBorder="1" applyAlignment="1" applyProtection="1">
      <alignment horizontal="left" vertical="center" shrinkToFit="1"/>
      <protection locked="0"/>
    </xf>
    <xf numFmtId="0" fontId="3" fillId="0" borderId="51" xfId="0" applyFont="1" applyBorder="1" applyAlignment="1" applyProtection="1">
      <alignment horizontal="left" vertical="center" shrinkToFit="1"/>
      <protection locked="0"/>
    </xf>
    <xf numFmtId="0" fontId="3" fillId="0" borderId="52" xfId="0" applyFont="1" applyBorder="1" applyAlignment="1" applyProtection="1">
      <alignment horizontal="left" vertical="center" shrinkToFit="1"/>
      <protection locked="0"/>
    </xf>
    <xf numFmtId="0" fontId="3" fillId="0" borderId="53" xfId="0" applyFont="1" applyBorder="1" applyAlignment="1" applyProtection="1">
      <alignment horizontal="left" vertical="center" shrinkToFi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7" fillId="0" borderId="13" xfId="1" applyFont="1" applyBorder="1" applyAlignment="1" applyProtection="1">
      <alignment horizontal="left" vertical="center"/>
      <protection locked="0"/>
    </xf>
    <xf numFmtId="0" fontId="7" fillId="0" borderId="85" xfId="1" applyFont="1" applyBorder="1" applyAlignment="1" applyProtection="1">
      <alignment horizontal="left" vertical="center"/>
      <protection locked="0"/>
    </xf>
    <xf numFmtId="0" fontId="6" fillId="3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68" xfId="0" applyFont="1" applyBorder="1" applyAlignment="1" applyProtection="1">
      <alignment horizontal="left" vertical="center"/>
      <protection locked="0"/>
    </xf>
    <xf numFmtId="0" fontId="6" fillId="3" borderId="8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11" borderId="86" xfId="0" applyFont="1" applyFill="1" applyBorder="1" applyAlignment="1" applyProtection="1">
      <alignment horizontal="left" vertical="center"/>
      <protection locked="0"/>
    </xf>
    <xf numFmtId="0" fontId="6" fillId="11" borderId="87" xfId="0" applyFont="1" applyFill="1" applyBorder="1" applyAlignment="1" applyProtection="1">
      <alignment horizontal="left" vertical="center"/>
      <protection locked="0"/>
    </xf>
    <xf numFmtId="0" fontId="8" fillId="0" borderId="2" xfId="1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6" borderId="13" xfId="0" applyFont="1" applyFill="1" applyBorder="1" applyAlignment="1" applyProtection="1">
      <alignment horizontal="center" vertical="center"/>
      <protection locked="0"/>
    </xf>
    <xf numFmtId="0" fontId="3" fillId="6" borderId="14" xfId="0" applyFont="1" applyFill="1" applyBorder="1" applyAlignment="1" applyProtection="1">
      <alignment horizontal="center" vertical="center"/>
      <protection locked="0"/>
    </xf>
    <xf numFmtId="0" fontId="3" fillId="6" borderId="15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6" borderId="2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5" xfId="0" applyFont="1" applyFill="1" applyBorder="1" applyAlignment="1" applyProtection="1">
      <alignment horizontal="left" vertical="center" wrapText="1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9" xfId="0" applyFont="1" applyFill="1" applyBorder="1" applyAlignment="1" applyProtection="1">
      <alignment horizontal="left" vertical="center" wrapText="1"/>
      <protection locked="0"/>
    </xf>
    <xf numFmtId="0" fontId="4" fillId="6" borderId="2" xfId="1" applyFill="1" applyBorder="1" applyAlignment="1" applyProtection="1">
      <alignment horizontal="left" vertical="center" wrapText="1"/>
      <protection locked="0"/>
    </xf>
    <xf numFmtId="0" fontId="3" fillId="6" borderId="3" xfId="0" applyFont="1" applyFill="1" applyBorder="1" applyAlignment="1" applyProtection="1">
      <alignment horizontal="left" vertical="center" wrapText="1"/>
      <protection locked="0"/>
    </xf>
    <xf numFmtId="0" fontId="3" fillId="6" borderId="0" xfId="0" applyFont="1" applyFill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3" fillId="6" borderId="3" xfId="0" applyFont="1" applyFill="1" applyBorder="1" applyAlignment="1" applyProtection="1">
      <alignment horizontal="left" vertical="center"/>
      <protection locked="0"/>
    </xf>
    <xf numFmtId="0" fontId="3" fillId="6" borderId="4" xfId="0" applyFont="1" applyFill="1" applyBorder="1" applyAlignment="1" applyProtection="1">
      <alignment horizontal="left" vertical="center"/>
      <protection locked="0"/>
    </xf>
    <xf numFmtId="0" fontId="3" fillId="6" borderId="5" xfId="0" applyFont="1" applyFill="1" applyBorder="1" applyAlignment="1" applyProtection="1">
      <alignment horizontal="left" vertical="center"/>
      <protection locked="0"/>
    </xf>
    <xf numFmtId="0" fontId="3" fillId="6" borderId="0" xfId="0" applyFont="1" applyFill="1" applyAlignment="1" applyProtection="1">
      <alignment horizontal="left" vertical="center"/>
      <protection locked="0"/>
    </xf>
    <xf numFmtId="0" fontId="3" fillId="6" borderId="6" xfId="0" applyFont="1" applyFill="1" applyBorder="1" applyAlignment="1" applyProtection="1">
      <alignment horizontal="left" vertical="center"/>
      <protection locked="0"/>
    </xf>
    <xf numFmtId="0" fontId="3" fillId="0" borderId="31" xfId="0" applyFont="1" applyBorder="1" applyAlignment="1" applyProtection="1">
      <alignment horizontal="left" vertical="center" shrinkToFit="1"/>
      <protection locked="0"/>
    </xf>
    <xf numFmtId="0" fontId="3" fillId="0" borderId="54" xfId="0" applyFont="1" applyBorder="1" applyAlignment="1" applyProtection="1">
      <alignment horizontal="left" vertical="center" shrinkToFit="1"/>
      <protection locked="0"/>
    </xf>
    <xf numFmtId="0" fontId="3" fillId="0" borderId="42" xfId="0" applyFont="1" applyBorder="1" applyAlignment="1" applyProtection="1">
      <alignment horizontal="left" vertical="center" shrinkToFit="1"/>
      <protection locked="0"/>
    </xf>
    <xf numFmtId="0" fontId="3" fillId="3" borderId="78" xfId="0" applyFont="1" applyFill="1" applyBorder="1" applyAlignment="1">
      <alignment horizontal="center" vertical="center"/>
    </xf>
    <xf numFmtId="0" fontId="3" fillId="3" borderId="80" xfId="0" applyFont="1" applyFill="1" applyBorder="1" applyAlignment="1">
      <alignment horizontal="center" vertical="center"/>
    </xf>
    <xf numFmtId="0" fontId="3" fillId="5" borderId="19" xfId="0" applyFont="1" applyFill="1" applyBorder="1" applyAlignment="1" applyProtection="1">
      <alignment horizontal="left" vertical="center"/>
      <protection locked="0"/>
    </xf>
    <xf numFmtId="0" fontId="3" fillId="5" borderId="1" xfId="0" applyFont="1" applyFill="1" applyBorder="1" applyAlignment="1" applyProtection="1">
      <alignment horizontal="left" vertical="center"/>
      <protection locked="0"/>
    </xf>
    <xf numFmtId="0" fontId="3" fillId="5" borderId="20" xfId="0" applyFont="1" applyFill="1" applyBorder="1" applyAlignment="1" applyProtection="1">
      <alignment horizontal="left" vertical="center"/>
      <protection locked="0"/>
    </xf>
    <xf numFmtId="0" fontId="3" fillId="5" borderId="28" xfId="0" applyFont="1" applyFill="1" applyBorder="1" applyAlignment="1" applyProtection="1">
      <alignment horizontal="left" vertical="center"/>
      <protection locked="0"/>
    </xf>
    <xf numFmtId="0" fontId="3" fillId="5" borderId="22" xfId="0" applyFont="1" applyFill="1" applyBorder="1" applyAlignment="1" applyProtection="1">
      <alignment horizontal="left" vertical="center"/>
      <protection locked="0"/>
    </xf>
    <xf numFmtId="0" fontId="3" fillId="5" borderId="89" xfId="0" applyFont="1" applyFill="1" applyBorder="1" applyAlignment="1" applyProtection="1">
      <alignment horizontal="left" vertical="center"/>
      <protection locked="0"/>
    </xf>
    <xf numFmtId="0" fontId="6" fillId="11" borderId="72" xfId="0" applyFont="1" applyFill="1" applyBorder="1" applyAlignment="1" applyProtection="1">
      <alignment horizontal="center" vertical="center"/>
      <protection locked="0"/>
    </xf>
    <xf numFmtId="0" fontId="6" fillId="11" borderId="73" xfId="0" applyFont="1" applyFill="1" applyBorder="1" applyAlignment="1" applyProtection="1">
      <alignment horizontal="center" vertical="center"/>
      <protection locked="0"/>
    </xf>
    <xf numFmtId="0" fontId="6" fillId="11" borderId="74" xfId="0" applyFont="1" applyFill="1" applyBorder="1" applyAlignment="1" applyProtection="1">
      <alignment horizontal="center" vertical="center"/>
      <protection locked="0"/>
    </xf>
    <xf numFmtId="0" fontId="6" fillId="11" borderId="75" xfId="0" applyFont="1" applyFill="1" applyBorder="1" applyAlignment="1" applyProtection="1">
      <alignment horizontal="center" vertical="center"/>
      <protection locked="0"/>
    </xf>
    <xf numFmtId="0" fontId="3" fillId="0" borderId="76" xfId="0" applyFont="1" applyBorder="1" applyAlignment="1" applyProtection="1">
      <alignment horizontal="center" vertical="center"/>
      <protection locked="0"/>
    </xf>
    <xf numFmtId="0" fontId="3" fillId="0" borderId="77" xfId="0" applyFont="1" applyBorder="1" applyAlignment="1" applyProtection="1">
      <alignment horizontal="center" vertical="center"/>
      <protection locked="0"/>
    </xf>
    <xf numFmtId="0" fontId="16" fillId="5" borderId="0" xfId="0" applyFont="1" applyFill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6" fillId="3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60" xfId="0" applyFont="1" applyBorder="1" applyAlignment="1">
      <alignment horizontal="left" vertical="center" shrinkToFit="1"/>
    </xf>
    <xf numFmtId="0" fontId="3" fillId="0" borderId="61" xfId="0" applyFont="1" applyBorder="1" applyAlignment="1">
      <alignment horizontal="left" vertical="center" shrinkToFit="1"/>
    </xf>
    <xf numFmtId="0" fontId="3" fillId="0" borderId="62" xfId="0" applyFont="1" applyBorder="1" applyAlignment="1">
      <alignment horizontal="left" vertical="center" shrinkToFit="1"/>
    </xf>
    <xf numFmtId="0" fontId="3" fillId="0" borderId="57" xfId="0" applyFont="1" applyBorder="1" applyAlignment="1">
      <alignment horizontal="left" vertical="center" shrinkToFit="1"/>
    </xf>
    <xf numFmtId="0" fontId="3" fillId="0" borderId="58" xfId="0" applyFont="1" applyBorder="1" applyAlignment="1">
      <alignment horizontal="left" vertical="center" shrinkToFit="1"/>
    </xf>
    <xf numFmtId="0" fontId="3" fillId="0" borderId="59" xfId="0" applyFont="1" applyBorder="1" applyAlignment="1">
      <alignment horizontal="left" vertical="center" shrinkToFit="1"/>
    </xf>
    <xf numFmtId="0" fontId="3" fillId="0" borderId="31" xfId="0" applyFont="1" applyBorder="1" applyAlignment="1">
      <alignment horizontal="left" vertical="center" shrinkToFit="1"/>
    </xf>
    <xf numFmtId="0" fontId="3" fillId="0" borderId="54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40" xfId="0" applyFont="1" applyBorder="1" applyAlignment="1">
      <alignment horizontal="left" vertical="center" shrinkToFit="1"/>
    </xf>
    <xf numFmtId="0" fontId="3" fillId="0" borderId="55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3" borderId="63" xfId="0" applyFont="1" applyFill="1" applyBorder="1" applyAlignment="1">
      <alignment horizontal="center" vertical="center"/>
    </xf>
    <xf numFmtId="0" fontId="3" fillId="3" borderId="64" xfId="0" applyFont="1" applyFill="1" applyBorder="1" applyAlignment="1">
      <alignment horizontal="center" vertical="center"/>
    </xf>
    <xf numFmtId="0" fontId="3" fillId="3" borderId="6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left" vertical="center" wrapText="1"/>
    </xf>
    <xf numFmtId="0" fontId="8" fillId="5" borderId="2" xfId="1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0" xfId="0" applyFont="1" applyFill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 wrapText="1"/>
    </xf>
    <xf numFmtId="176" fontId="3" fillId="0" borderId="26" xfId="0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center" vertical="center"/>
    </xf>
    <xf numFmtId="176" fontId="3" fillId="0" borderId="34" xfId="0" applyNumberFormat="1" applyFont="1" applyBorder="1" applyAlignment="1">
      <alignment horizontal="center" vertical="center"/>
    </xf>
    <xf numFmtId="176" fontId="3" fillId="0" borderId="35" xfId="0" applyNumberFormat="1" applyFont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  <xf numFmtId="176" fontId="3" fillId="0" borderId="37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76" fontId="3" fillId="5" borderId="26" xfId="0" applyNumberFormat="1" applyFont="1" applyFill="1" applyBorder="1" applyAlignment="1">
      <alignment horizontal="center" vertical="center"/>
    </xf>
    <xf numFmtId="176" fontId="3" fillId="5" borderId="38" xfId="0" applyNumberFormat="1" applyFont="1" applyFill="1" applyBorder="1" applyAlignment="1">
      <alignment horizontal="center" vertical="center"/>
    </xf>
    <xf numFmtId="176" fontId="3" fillId="5" borderId="34" xfId="0" applyNumberFormat="1" applyFont="1" applyFill="1" applyBorder="1" applyAlignment="1">
      <alignment horizontal="center" vertical="center"/>
    </xf>
    <xf numFmtId="176" fontId="3" fillId="5" borderId="35" xfId="0" applyNumberFormat="1" applyFont="1" applyFill="1" applyBorder="1" applyAlignment="1">
      <alignment horizontal="center" vertical="center"/>
    </xf>
    <xf numFmtId="176" fontId="3" fillId="5" borderId="39" xfId="0" applyNumberFormat="1" applyFont="1" applyFill="1" applyBorder="1" applyAlignment="1">
      <alignment horizontal="center" vertical="center"/>
    </xf>
    <xf numFmtId="176" fontId="3" fillId="5" borderId="36" xfId="0" applyNumberFormat="1" applyFont="1" applyFill="1" applyBorder="1" applyAlignment="1">
      <alignment horizontal="center" vertical="center"/>
    </xf>
    <xf numFmtId="176" fontId="3" fillId="5" borderId="32" xfId="0" applyNumberFormat="1" applyFont="1" applyFill="1" applyBorder="1" applyAlignment="1">
      <alignment horizontal="center" vertical="center"/>
    </xf>
    <xf numFmtId="176" fontId="3" fillId="5" borderId="37" xfId="0" applyNumberFormat="1" applyFont="1" applyFill="1" applyBorder="1" applyAlignment="1">
      <alignment horizontal="center" vertical="center"/>
    </xf>
    <xf numFmtId="176" fontId="3" fillId="5" borderId="33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3" fillId="7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 shrinkToFit="1"/>
    </xf>
    <xf numFmtId="0" fontId="3" fillId="7" borderId="11" xfId="0" applyFont="1" applyFill="1" applyBorder="1" applyAlignment="1">
      <alignment horizontal="center" vertical="center" shrinkToFit="1"/>
    </xf>
    <xf numFmtId="0" fontId="3" fillId="7" borderId="12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right"/>
    </xf>
    <xf numFmtId="0" fontId="11" fillId="0" borderId="8" xfId="0" applyFont="1" applyBorder="1" applyAlignment="1">
      <alignment horizontal="right"/>
    </xf>
    <xf numFmtId="5" fontId="12" fillId="0" borderId="0" xfId="0" applyNumberFormat="1" applyFont="1" applyAlignment="1">
      <alignment horizontal="center"/>
    </xf>
    <xf numFmtId="5" fontId="12" fillId="0" borderId="8" xfId="0" applyNumberFormat="1" applyFont="1" applyBorder="1" applyAlignment="1">
      <alignment horizontal="center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49" fontId="3" fillId="9" borderId="1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7" fillId="0" borderId="2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7" xfId="1" applyFont="1" applyBorder="1" applyAlignment="1">
      <alignment horizontal="left" vertical="center"/>
    </xf>
    <xf numFmtId="0" fontId="7" fillId="0" borderId="9" xfId="1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4" borderId="31" xfId="0" applyFont="1" applyFill="1" applyBorder="1" applyAlignment="1">
      <alignment horizontal="center" vertical="center" shrinkToFit="1"/>
    </xf>
    <xf numFmtId="0" fontId="3" fillId="4" borderId="42" xfId="0" applyFont="1" applyFill="1" applyBorder="1" applyAlignment="1">
      <alignment horizontal="center" vertical="center" shrinkToFit="1"/>
    </xf>
    <xf numFmtId="0" fontId="3" fillId="8" borderId="10" xfId="0" applyFont="1" applyFill="1" applyBorder="1" applyAlignment="1">
      <alignment horizontal="center" vertical="center" shrinkToFit="1"/>
    </xf>
    <xf numFmtId="0" fontId="3" fillId="8" borderId="12" xfId="0" applyFont="1" applyFill="1" applyBorder="1" applyAlignment="1">
      <alignment horizontal="center" vertical="center" shrinkToFit="1"/>
    </xf>
    <xf numFmtId="0" fontId="3" fillId="5" borderId="0" xfId="0" applyFont="1" applyFill="1" applyAlignment="1">
      <alignment horizontal="center" vertical="center" shrinkToFit="1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/>
    </xf>
    <xf numFmtId="0" fontId="3" fillId="6" borderId="40" xfId="0" applyFont="1" applyFill="1" applyBorder="1" applyAlignment="1">
      <alignment horizontal="center" vertical="center" shrinkToFit="1"/>
    </xf>
    <xf numFmtId="0" fontId="3" fillId="6" borderId="41" xfId="0" applyFont="1" applyFill="1" applyBorder="1" applyAlignment="1">
      <alignment horizontal="center" vertical="center" shrinkToFit="1"/>
    </xf>
    <xf numFmtId="0" fontId="3" fillId="6" borderId="31" xfId="0" applyFont="1" applyFill="1" applyBorder="1" applyAlignment="1">
      <alignment horizontal="center" vertical="center" shrinkToFit="1"/>
    </xf>
    <xf numFmtId="0" fontId="3" fillId="6" borderId="42" xfId="0" applyFont="1" applyFill="1" applyBorder="1" applyAlignment="1">
      <alignment horizontal="center" vertical="center" shrinkToFit="1"/>
    </xf>
    <xf numFmtId="0" fontId="3" fillId="10" borderId="43" xfId="0" applyFont="1" applyFill="1" applyBorder="1" applyAlignment="1">
      <alignment horizontal="center" vertical="center" shrinkToFit="1"/>
    </xf>
    <xf numFmtId="0" fontId="3" fillId="10" borderId="44" xfId="0" applyFont="1" applyFill="1" applyBorder="1" applyAlignment="1">
      <alignment horizontal="center" vertical="center" shrinkToFit="1"/>
    </xf>
    <xf numFmtId="0" fontId="3" fillId="4" borderId="40" xfId="0" applyFont="1" applyFill="1" applyBorder="1" applyAlignment="1">
      <alignment horizontal="center" vertical="center" shrinkToFit="1"/>
    </xf>
    <xf numFmtId="0" fontId="3" fillId="4" borderId="41" xfId="0" applyFont="1" applyFill="1" applyBorder="1" applyAlignment="1">
      <alignment horizontal="center" vertical="center" shrinkToFit="1"/>
    </xf>
    <xf numFmtId="49" fontId="16" fillId="0" borderId="0" xfId="0" applyNumberFormat="1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DDFF"/>
      <color rgb="FFFFCCFF"/>
      <color rgb="FFFEF4F4"/>
      <color rgb="FFFF99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974631</xdr:colOff>
      <xdr:row>1</xdr:row>
      <xdr:rowOff>25976</xdr:rowOff>
    </xdr:from>
    <xdr:to>
      <xdr:col>10</xdr:col>
      <xdr:colOff>1271422</xdr:colOff>
      <xdr:row>1</xdr:row>
      <xdr:rowOff>137956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748615" flipH="1">
          <a:off x="9113757" y="215510"/>
          <a:ext cx="111980" cy="296791"/>
        </a:xfrm>
        <a:prstGeom prst="rect">
          <a:avLst/>
        </a:prstGeom>
      </xdr:spPr>
    </xdr:pic>
    <xdr:clientData/>
  </xdr:twoCellAnchor>
  <xdr:twoCellAnchor>
    <xdr:from>
      <xdr:col>10</xdr:col>
      <xdr:colOff>225522</xdr:colOff>
      <xdr:row>0</xdr:row>
      <xdr:rowOff>68243</xdr:rowOff>
    </xdr:from>
    <xdr:to>
      <xdr:col>10</xdr:col>
      <xdr:colOff>1101822</xdr:colOff>
      <xdr:row>2</xdr:row>
      <xdr:rowOff>230746</xdr:rowOff>
    </xdr:to>
    <xdr:sp macro="" textlink="">
      <xdr:nvSpPr>
        <xdr:cNvPr id="5" name="爆発: 14 p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201136">
          <a:off x="8272242" y="68243"/>
          <a:ext cx="876300" cy="695903"/>
        </a:xfrm>
        <a:prstGeom prst="irregularSeal2">
          <a:avLst/>
        </a:prstGeom>
        <a:solidFill>
          <a:srgbClr val="FFDD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</xdr:col>
      <xdr:colOff>304800</xdr:colOff>
      <xdr:row>9</xdr:row>
      <xdr:rowOff>53340</xdr:rowOff>
    </xdr:from>
    <xdr:to>
      <xdr:col>9</xdr:col>
      <xdr:colOff>1356360</xdr:colOff>
      <xdr:row>14</xdr:row>
      <xdr:rowOff>152400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7020" y="2606040"/>
          <a:ext cx="1051560" cy="1051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929641</xdr:colOff>
      <xdr:row>5</xdr:row>
      <xdr:rowOff>218208</xdr:rowOff>
    </xdr:from>
    <xdr:to>
      <xdr:col>10</xdr:col>
      <xdr:colOff>1082041</xdr:colOff>
      <xdr:row>7</xdr:row>
      <xdr:rowOff>76199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6361" y="1818408"/>
          <a:ext cx="152400" cy="399011"/>
        </a:xfrm>
        <a:prstGeom prst="rect">
          <a:avLst/>
        </a:prstGeom>
      </xdr:spPr>
    </xdr:pic>
    <xdr:clientData/>
  </xdr:twoCellAnchor>
  <xdr:twoCellAnchor editAs="oneCell">
    <xdr:from>
      <xdr:col>10</xdr:col>
      <xdr:colOff>579120</xdr:colOff>
      <xdr:row>4</xdr:row>
      <xdr:rowOff>176478</xdr:rowOff>
    </xdr:from>
    <xdr:to>
      <xdr:col>11</xdr:col>
      <xdr:colOff>472440</xdr:colOff>
      <xdr:row>5</xdr:row>
      <xdr:rowOff>236219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5840" y="1258518"/>
          <a:ext cx="1203960" cy="577901"/>
        </a:xfrm>
        <a:prstGeom prst="rect">
          <a:avLst/>
        </a:prstGeom>
      </xdr:spPr>
    </xdr:pic>
    <xdr:clientData/>
  </xdr:twoCellAnchor>
  <xdr:twoCellAnchor editAs="oneCell">
    <xdr:from>
      <xdr:col>11</xdr:col>
      <xdr:colOff>114301</xdr:colOff>
      <xdr:row>5</xdr:row>
      <xdr:rowOff>233448</xdr:rowOff>
    </xdr:from>
    <xdr:to>
      <xdr:col>11</xdr:col>
      <xdr:colOff>266701</xdr:colOff>
      <xdr:row>7</xdr:row>
      <xdr:rowOff>91439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1661" y="1833648"/>
          <a:ext cx="152400" cy="399011"/>
        </a:xfrm>
        <a:prstGeom prst="rect">
          <a:avLst/>
        </a:prstGeom>
      </xdr:spPr>
    </xdr:pic>
    <xdr:clientData/>
  </xdr:twoCellAnchor>
  <xdr:twoCellAnchor editAs="oneCell">
    <xdr:from>
      <xdr:col>10</xdr:col>
      <xdr:colOff>853265</xdr:colOff>
      <xdr:row>2</xdr:row>
      <xdr:rowOff>101452</xdr:rowOff>
    </xdr:from>
    <xdr:to>
      <xdr:col>10</xdr:col>
      <xdr:colOff>1252276</xdr:colOff>
      <xdr:row>2</xdr:row>
      <xdr:rowOff>252000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748615" flipH="1">
          <a:off x="9024217" y="510620"/>
          <a:ext cx="150548" cy="399011"/>
        </a:xfrm>
        <a:prstGeom prst="rect">
          <a:avLst/>
        </a:prstGeom>
      </xdr:spPr>
    </xdr:pic>
    <xdr:clientData/>
  </xdr:twoCellAnchor>
  <xdr:twoCellAnchor>
    <xdr:from>
      <xdr:col>10</xdr:col>
      <xdr:colOff>220980</xdr:colOff>
      <xdr:row>0</xdr:row>
      <xdr:rowOff>121920</xdr:rowOff>
    </xdr:from>
    <xdr:to>
      <xdr:col>10</xdr:col>
      <xdr:colOff>1203960</xdr:colOff>
      <xdr:row>2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267700" y="121920"/>
          <a:ext cx="982980" cy="601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必ず記載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して下さい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399344</xdr:colOff>
      <xdr:row>0</xdr:row>
      <xdr:rowOff>155224</xdr:rowOff>
    </xdr:from>
    <xdr:to>
      <xdr:col>15</xdr:col>
      <xdr:colOff>134057</xdr:colOff>
      <xdr:row>12</xdr:row>
      <xdr:rowOff>27656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154288" y="155224"/>
          <a:ext cx="10261602" cy="3146210"/>
        </a:xfrm>
        <a:prstGeom prst="rect">
          <a:avLst/>
        </a:prstGeom>
        <a:solidFill>
          <a:srgbClr val="FF99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このシートは、ご発注後に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弊社側で調整します。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お客様は記入しないようにお願いします。</a:t>
          </a:r>
          <a:endParaRPr kumimoji="1" lang="en-US" altLang="ja-JP" sz="2800">
            <a:solidFill>
              <a:srgbClr val="FF0000"/>
            </a:solidFill>
          </a:endParaRPr>
        </a:p>
        <a:p>
          <a:pPr algn="l"/>
          <a:endParaRPr kumimoji="1" lang="en-US" altLang="ja-JP" sz="1000"/>
        </a:p>
        <a:p>
          <a:pPr algn="l"/>
          <a:endParaRPr kumimoji="1" lang="en-US" altLang="ja-JP" sz="1000"/>
        </a:p>
        <a:p>
          <a:pPr algn="l"/>
          <a:endParaRPr kumimoji="1" lang="en-US" altLang="ja-JP" sz="1000"/>
        </a:p>
        <a:p>
          <a:pPr algn="l"/>
          <a:endParaRPr kumimoji="1" lang="en-US" altLang="ja-JP" sz="1000"/>
        </a:p>
        <a:p>
          <a:pPr algn="l"/>
          <a:endParaRPr kumimoji="1" lang="en-US" altLang="ja-JP" sz="1000"/>
        </a:p>
        <a:p>
          <a:pPr algn="l"/>
          <a:r>
            <a:rPr kumimoji="1" lang="ja-JP" altLang="en-US" sz="1000"/>
            <a:t>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387350</xdr:colOff>
          <xdr:row>0</xdr:row>
          <xdr:rowOff>234950</xdr:rowOff>
        </xdr:from>
        <xdr:to>
          <xdr:col>25</xdr:col>
          <xdr:colOff>152400</xdr:colOff>
          <xdr:row>2</xdr:row>
          <xdr:rowOff>184150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em.taobao.com/item.htm?spm=a230r.1.14.161.38601f90sS0OJB&amp;id=628073819415&amp;ns=1&amp;abbucket=4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6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B9F58-F2BA-40A1-91C1-268E0ECB2F5C}">
  <dimension ref="B1:V615"/>
  <sheetViews>
    <sheetView showGridLines="0" tabSelected="1" zoomScaleNormal="100" workbookViewId="0">
      <pane xSplit="5" ySplit="9" topLeftCell="F10" activePane="bottomRight" state="frozen"/>
      <selection pane="topRight" activeCell="E1" sqref="E1"/>
      <selection pane="bottomLeft" activeCell="A10" sqref="A10"/>
      <selection pane="bottomRight" activeCell="E3" sqref="E3"/>
    </sheetView>
  </sheetViews>
  <sheetFormatPr defaultColWidth="9" defaultRowHeight="13" x14ac:dyDescent="0.55000000000000004"/>
  <cols>
    <col min="1" max="1" width="1.08203125" style="1" customWidth="1"/>
    <col min="2" max="3" width="4.1640625" style="1" customWidth="1"/>
    <col min="4" max="4" width="10" style="1" customWidth="1"/>
    <col min="5" max="5" width="33.5" style="2" customWidth="1"/>
    <col min="6" max="6" width="5.6640625" style="1" customWidth="1"/>
    <col min="7" max="8" width="6.4140625" style="1" customWidth="1"/>
    <col min="9" max="9" width="11.58203125" style="1" customWidth="1"/>
    <col min="10" max="10" width="22.5" style="1" customWidth="1"/>
    <col min="11" max="11" width="17.1640625" style="2" customWidth="1"/>
    <col min="12" max="12" width="12.9140625" style="1" customWidth="1"/>
    <col min="13" max="13" width="10.58203125" style="1" customWidth="1"/>
    <col min="14" max="14" width="11" style="1" bestFit="1" customWidth="1"/>
    <col min="15" max="15" width="12.5" style="1" customWidth="1"/>
    <col min="16" max="16" width="2.9140625" style="1" customWidth="1"/>
    <col min="17" max="17" width="10.08203125" style="1" customWidth="1"/>
    <col min="18" max="18" width="10.9140625" style="1" customWidth="1"/>
    <col min="19" max="16384" width="9" style="1"/>
  </cols>
  <sheetData>
    <row r="1" spans="2:22" ht="22.5" customHeight="1" thickBot="1" x14ac:dyDescent="0.6">
      <c r="C1" s="102" t="s">
        <v>81</v>
      </c>
      <c r="D1" s="102"/>
      <c r="E1" s="102"/>
      <c r="F1" s="102"/>
      <c r="G1" s="102"/>
      <c r="H1" s="102"/>
      <c r="I1" s="102"/>
      <c r="J1" s="102"/>
    </row>
    <row r="2" spans="2:22" ht="20.25" customHeight="1" thickBot="1" x14ac:dyDescent="0.6">
      <c r="B2" s="116" t="s">
        <v>10</v>
      </c>
      <c r="C2" s="117"/>
      <c r="D2" s="117"/>
      <c r="E2" s="118"/>
      <c r="F2" s="117"/>
      <c r="G2" s="117"/>
      <c r="H2" s="117"/>
      <c r="I2" s="117"/>
      <c r="J2" s="119"/>
      <c r="L2" s="88" t="s">
        <v>59</v>
      </c>
      <c r="M2" s="193" t="s">
        <v>18</v>
      </c>
      <c r="N2" s="194"/>
      <c r="O2" s="2"/>
      <c r="P2" s="29"/>
      <c r="Q2" s="185" t="s">
        <v>19</v>
      </c>
      <c r="R2" s="118"/>
      <c r="S2" s="118"/>
      <c r="T2" s="118"/>
      <c r="U2" s="118"/>
      <c r="V2" s="186"/>
    </row>
    <row r="3" spans="2:22" ht="21.75" customHeight="1" x14ac:dyDescent="0.55000000000000004">
      <c r="B3" s="113" t="s">
        <v>14</v>
      </c>
      <c r="C3" s="114"/>
      <c r="D3" s="115"/>
      <c r="E3" s="93"/>
      <c r="F3" s="145" t="s">
        <v>6</v>
      </c>
      <c r="G3" s="146"/>
      <c r="H3" s="146"/>
      <c r="I3" s="147"/>
      <c r="J3" s="148"/>
      <c r="L3" s="89" t="s">
        <v>4</v>
      </c>
      <c r="M3" s="195" t="s">
        <v>18</v>
      </c>
      <c r="N3" s="196"/>
      <c r="P3" s="3"/>
      <c r="Q3" s="187"/>
      <c r="R3" s="188"/>
      <c r="S3" s="188"/>
      <c r="T3" s="188"/>
      <c r="U3" s="188"/>
      <c r="V3" s="189"/>
    </row>
    <row r="4" spans="2:22" ht="21.75" customHeight="1" thickBot="1" x14ac:dyDescent="0.6">
      <c r="B4" s="109" t="s">
        <v>8</v>
      </c>
      <c r="C4" s="110"/>
      <c r="D4" s="91" t="s">
        <v>5</v>
      </c>
      <c r="E4" s="94"/>
      <c r="F4" s="143" t="s">
        <v>9</v>
      </c>
      <c r="G4" s="115" t="s">
        <v>5</v>
      </c>
      <c r="H4" s="144"/>
      <c r="I4" s="139" t="s">
        <v>73</v>
      </c>
      <c r="J4" s="140"/>
      <c r="L4" s="90" t="s">
        <v>13</v>
      </c>
      <c r="M4" s="197" t="s">
        <v>18</v>
      </c>
      <c r="N4" s="198"/>
      <c r="P4" s="3"/>
      <c r="Q4" s="187"/>
      <c r="R4" s="188"/>
      <c r="S4" s="188"/>
      <c r="T4" s="188"/>
      <c r="U4" s="188"/>
      <c r="V4" s="189"/>
    </row>
    <row r="5" spans="2:22" ht="41.25" customHeight="1" thickBot="1" x14ac:dyDescent="0.6">
      <c r="B5" s="111"/>
      <c r="C5" s="112"/>
      <c r="D5" s="92" t="s">
        <v>7</v>
      </c>
      <c r="E5" s="95"/>
      <c r="F5" s="144"/>
      <c r="G5" s="115" t="s">
        <v>7</v>
      </c>
      <c r="H5" s="144"/>
      <c r="I5" s="141" t="s">
        <v>72</v>
      </c>
      <c r="J5" s="142"/>
      <c r="P5" s="3"/>
      <c r="Q5" s="187"/>
      <c r="R5" s="188"/>
      <c r="S5" s="188"/>
      <c r="T5" s="188"/>
      <c r="U5" s="188"/>
      <c r="V5" s="189"/>
    </row>
    <row r="6" spans="2:22" ht="26.25" customHeight="1" thickBot="1" x14ac:dyDescent="0.6">
      <c r="B6" s="106" t="s">
        <v>15</v>
      </c>
      <c r="C6" s="107"/>
      <c r="D6" s="108"/>
      <c r="E6" s="96"/>
      <c r="F6" s="149" t="s">
        <v>3</v>
      </c>
      <c r="G6" s="150"/>
      <c r="H6" s="151"/>
      <c r="I6" s="152"/>
      <c r="J6" s="153"/>
      <c r="L6" s="2"/>
      <c r="M6" s="50" t="s">
        <v>76</v>
      </c>
      <c r="N6" s="2"/>
      <c r="O6" s="50" t="s">
        <v>77</v>
      </c>
      <c r="P6" s="3"/>
      <c r="Q6" s="190"/>
      <c r="R6" s="191"/>
      <c r="S6" s="191"/>
      <c r="T6" s="191"/>
      <c r="U6" s="191"/>
      <c r="V6" s="192"/>
    </row>
    <row r="7" spans="2:22" ht="17.25" customHeight="1" x14ac:dyDescent="0.55000000000000004">
      <c r="M7" s="51">
        <f>SUM(M16:M615)</f>
        <v>0</v>
      </c>
      <c r="N7" s="52"/>
      <c r="O7" s="51">
        <f>SUM(O16:O615)</f>
        <v>0</v>
      </c>
    </row>
    <row r="8" spans="2:22" ht="7.5" customHeight="1" x14ac:dyDescent="0.55000000000000004"/>
    <row r="9" spans="2:22" ht="25.5" customHeight="1" x14ac:dyDescent="0.55000000000000004">
      <c r="B9" s="126" t="s">
        <v>25</v>
      </c>
      <c r="C9" s="127"/>
      <c r="D9" s="126" t="s">
        <v>1</v>
      </c>
      <c r="E9" s="138"/>
      <c r="F9" s="137" t="s">
        <v>16</v>
      </c>
      <c r="G9" s="137"/>
      <c r="H9" s="137"/>
      <c r="I9" s="137"/>
      <c r="J9" s="53" t="s">
        <v>32</v>
      </c>
      <c r="K9" s="4" t="s">
        <v>20</v>
      </c>
      <c r="L9" s="4" t="s">
        <v>21</v>
      </c>
      <c r="M9" s="4" t="s">
        <v>74</v>
      </c>
      <c r="N9" s="4" t="s">
        <v>75</v>
      </c>
      <c r="O9" s="4" t="s">
        <v>23</v>
      </c>
      <c r="P9" s="137" t="s">
        <v>0</v>
      </c>
      <c r="Q9" s="137"/>
      <c r="R9" s="137"/>
      <c r="S9" s="137"/>
      <c r="T9" s="137"/>
      <c r="U9" s="137"/>
      <c r="V9" s="137"/>
    </row>
    <row r="10" spans="2:22" ht="15" customHeight="1" x14ac:dyDescent="0.55000000000000004">
      <c r="B10" s="120" t="s">
        <v>17</v>
      </c>
      <c r="C10" s="121"/>
      <c r="D10" s="167" t="s">
        <v>80</v>
      </c>
      <c r="E10" s="168"/>
      <c r="F10" s="173" t="s">
        <v>79</v>
      </c>
      <c r="G10" s="174"/>
      <c r="H10" s="174"/>
      <c r="I10" s="174"/>
      <c r="J10" s="160"/>
      <c r="K10" s="73" t="s">
        <v>22</v>
      </c>
      <c r="L10" s="74" t="s">
        <v>26</v>
      </c>
      <c r="M10" s="75">
        <v>3</v>
      </c>
      <c r="N10" s="76">
        <v>36</v>
      </c>
      <c r="O10" s="76">
        <f t="shared" ref="O10:O73" si="0">M10*N10</f>
        <v>108</v>
      </c>
      <c r="P10" s="167" t="s">
        <v>30</v>
      </c>
      <c r="Q10" s="177"/>
      <c r="R10" s="177"/>
      <c r="S10" s="177"/>
      <c r="T10" s="177"/>
      <c r="U10" s="177"/>
      <c r="V10" s="178"/>
    </row>
    <row r="11" spans="2:22" ht="15" customHeight="1" x14ac:dyDescent="0.55000000000000004">
      <c r="B11" s="122"/>
      <c r="C11" s="123"/>
      <c r="D11" s="169"/>
      <c r="E11" s="170"/>
      <c r="F11" s="169"/>
      <c r="G11" s="175"/>
      <c r="H11" s="175"/>
      <c r="I11" s="175"/>
      <c r="J11" s="161"/>
      <c r="K11" s="77" t="s">
        <v>22</v>
      </c>
      <c r="L11" s="78" t="s">
        <v>27</v>
      </c>
      <c r="M11" s="79">
        <v>3</v>
      </c>
      <c r="N11" s="80">
        <v>36</v>
      </c>
      <c r="O11" s="80">
        <f t="shared" si="0"/>
        <v>108</v>
      </c>
      <c r="P11" s="179"/>
      <c r="Q11" s="180"/>
      <c r="R11" s="180"/>
      <c r="S11" s="180"/>
      <c r="T11" s="180"/>
      <c r="U11" s="180"/>
      <c r="V11" s="181"/>
    </row>
    <row r="12" spans="2:22" ht="15" customHeight="1" x14ac:dyDescent="0.55000000000000004">
      <c r="B12" s="122"/>
      <c r="C12" s="123"/>
      <c r="D12" s="169"/>
      <c r="E12" s="170"/>
      <c r="F12" s="169"/>
      <c r="G12" s="175"/>
      <c r="H12" s="175"/>
      <c r="I12" s="175"/>
      <c r="J12" s="161"/>
      <c r="K12" s="77"/>
      <c r="L12" s="78"/>
      <c r="M12" s="79"/>
      <c r="N12" s="80"/>
      <c r="O12" s="80">
        <f t="shared" si="0"/>
        <v>0</v>
      </c>
      <c r="P12" s="179"/>
      <c r="Q12" s="180"/>
      <c r="R12" s="180"/>
      <c r="S12" s="180"/>
      <c r="T12" s="180"/>
      <c r="U12" s="180"/>
      <c r="V12" s="181"/>
    </row>
    <row r="13" spans="2:22" ht="15" customHeight="1" x14ac:dyDescent="0.55000000000000004">
      <c r="B13" s="122"/>
      <c r="C13" s="123"/>
      <c r="D13" s="169"/>
      <c r="E13" s="170"/>
      <c r="F13" s="169"/>
      <c r="G13" s="175"/>
      <c r="H13" s="175"/>
      <c r="I13" s="175"/>
      <c r="J13" s="161"/>
      <c r="K13" s="77" t="s">
        <v>28</v>
      </c>
      <c r="L13" s="78" t="s">
        <v>26</v>
      </c>
      <c r="M13" s="79">
        <v>5</v>
      </c>
      <c r="N13" s="80">
        <v>36</v>
      </c>
      <c r="O13" s="80">
        <f t="shared" si="0"/>
        <v>180</v>
      </c>
      <c r="P13" s="179"/>
      <c r="Q13" s="180"/>
      <c r="R13" s="180"/>
      <c r="S13" s="180"/>
      <c r="T13" s="180"/>
      <c r="U13" s="180"/>
      <c r="V13" s="181"/>
    </row>
    <row r="14" spans="2:22" ht="15" customHeight="1" x14ac:dyDescent="0.55000000000000004">
      <c r="B14" s="122"/>
      <c r="C14" s="123"/>
      <c r="D14" s="169"/>
      <c r="E14" s="170"/>
      <c r="F14" s="169"/>
      <c r="G14" s="175"/>
      <c r="H14" s="175"/>
      <c r="I14" s="175"/>
      <c r="J14" s="161"/>
      <c r="K14" s="77"/>
      <c r="L14" s="78"/>
      <c r="M14" s="79"/>
      <c r="N14" s="80"/>
      <c r="O14" s="80">
        <f t="shared" si="0"/>
        <v>0</v>
      </c>
      <c r="P14" s="179"/>
      <c r="Q14" s="180"/>
      <c r="R14" s="180"/>
      <c r="S14" s="180"/>
      <c r="T14" s="180"/>
      <c r="U14" s="180"/>
      <c r="V14" s="181"/>
    </row>
    <row r="15" spans="2:22" ht="15" customHeight="1" x14ac:dyDescent="0.55000000000000004">
      <c r="B15" s="124"/>
      <c r="C15" s="125"/>
      <c r="D15" s="171"/>
      <c r="E15" s="172"/>
      <c r="F15" s="171"/>
      <c r="G15" s="176"/>
      <c r="H15" s="176"/>
      <c r="I15" s="176"/>
      <c r="J15" s="162"/>
      <c r="K15" s="81" t="s">
        <v>29</v>
      </c>
      <c r="L15" s="82" t="s">
        <v>26</v>
      </c>
      <c r="M15" s="83">
        <v>3</v>
      </c>
      <c r="N15" s="84">
        <v>36</v>
      </c>
      <c r="O15" s="80">
        <f>M15*N15</f>
        <v>108</v>
      </c>
      <c r="P15" s="179"/>
      <c r="Q15" s="180"/>
      <c r="R15" s="180"/>
      <c r="S15" s="180"/>
      <c r="T15" s="180"/>
      <c r="U15" s="180"/>
      <c r="V15" s="181"/>
    </row>
    <row r="16" spans="2:22" ht="15" customHeight="1" x14ac:dyDescent="0.55000000000000004">
      <c r="B16" s="103">
        <v>1</v>
      </c>
      <c r="C16" s="70" t="s">
        <v>66</v>
      </c>
      <c r="D16" s="163"/>
      <c r="E16" s="164"/>
      <c r="F16" s="154"/>
      <c r="G16" s="155"/>
      <c r="H16" s="155"/>
      <c r="I16" s="155"/>
      <c r="J16" s="85"/>
      <c r="K16" s="58"/>
      <c r="L16" s="59"/>
      <c r="M16" s="60"/>
      <c r="N16" s="61"/>
      <c r="O16" s="54">
        <f t="shared" si="0"/>
        <v>0</v>
      </c>
      <c r="P16" s="128"/>
      <c r="Q16" s="129"/>
      <c r="R16" s="129"/>
      <c r="S16" s="129"/>
      <c r="T16" s="129"/>
      <c r="U16" s="129"/>
      <c r="V16" s="130"/>
    </row>
    <row r="17" spans="2:22" ht="15" customHeight="1" x14ac:dyDescent="0.55000000000000004">
      <c r="B17" s="104"/>
      <c r="C17" s="55" t="s">
        <v>67</v>
      </c>
      <c r="D17" s="156"/>
      <c r="E17" s="165"/>
      <c r="F17" s="156"/>
      <c r="G17" s="157"/>
      <c r="H17" s="157"/>
      <c r="I17" s="157"/>
      <c r="J17" s="86"/>
      <c r="K17" s="62"/>
      <c r="L17" s="63"/>
      <c r="M17" s="64"/>
      <c r="N17" s="65"/>
      <c r="O17" s="56">
        <f t="shared" si="0"/>
        <v>0</v>
      </c>
      <c r="P17" s="131"/>
      <c r="Q17" s="132"/>
      <c r="R17" s="132"/>
      <c r="S17" s="132"/>
      <c r="T17" s="132"/>
      <c r="U17" s="132"/>
      <c r="V17" s="133"/>
    </row>
    <row r="18" spans="2:22" ht="15" customHeight="1" x14ac:dyDescent="0.55000000000000004">
      <c r="B18" s="104"/>
      <c r="C18" s="57" t="s">
        <v>68</v>
      </c>
      <c r="D18" s="156"/>
      <c r="E18" s="165"/>
      <c r="F18" s="156"/>
      <c r="G18" s="157"/>
      <c r="H18" s="157"/>
      <c r="I18" s="157"/>
      <c r="J18" s="86"/>
      <c r="K18" s="62"/>
      <c r="L18" s="63"/>
      <c r="M18" s="64"/>
      <c r="N18" s="65"/>
      <c r="O18" s="56">
        <f t="shared" si="0"/>
        <v>0</v>
      </c>
      <c r="P18" s="131"/>
      <c r="Q18" s="132"/>
      <c r="R18" s="132"/>
      <c r="S18" s="132"/>
      <c r="T18" s="132"/>
      <c r="U18" s="132"/>
      <c r="V18" s="133"/>
    </row>
    <row r="19" spans="2:22" ht="15" customHeight="1" x14ac:dyDescent="0.55000000000000004">
      <c r="B19" s="104"/>
      <c r="C19" s="71" t="s">
        <v>69</v>
      </c>
      <c r="D19" s="156"/>
      <c r="E19" s="165"/>
      <c r="F19" s="156"/>
      <c r="G19" s="157"/>
      <c r="H19" s="157"/>
      <c r="I19" s="157"/>
      <c r="J19" s="86"/>
      <c r="K19" s="62"/>
      <c r="L19" s="63"/>
      <c r="M19" s="64"/>
      <c r="N19" s="65"/>
      <c r="O19" s="56">
        <f t="shared" si="0"/>
        <v>0</v>
      </c>
      <c r="P19" s="182"/>
      <c r="Q19" s="183"/>
      <c r="R19" s="183"/>
      <c r="S19" s="183"/>
      <c r="T19" s="183"/>
      <c r="U19" s="183"/>
      <c r="V19" s="184"/>
    </row>
    <row r="20" spans="2:22" ht="15" customHeight="1" x14ac:dyDescent="0.55000000000000004">
      <c r="B20" s="104"/>
      <c r="C20" s="57" t="s">
        <v>70</v>
      </c>
      <c r="D20" s="156"/>
      <c r="E20" s="165"/>
      <c r="F20" s="156"/>
      <c r="G20" s="157"/>
      <c r="H20" s="157"/>
      <c r="I20" s="157"/>
      <c r="J20" s="86"/>
      <c r="K20" s="62"/>
      <c r="L20" s="63"/>
      <c r="M20" s="64"/>
      <c r="N20" s="65"/>
      <c r="O20" s="56">
        <f t="shared" si="0"/>
        <v>0</v>
      </c>
      <c r="P20" s="131"/>
      <c r="Q20" s="132"/>
      <c r="R20" s="132"/>
      <c r="S20" s="132"/>
      <c r="T20" s="132"/>
      <c r="U20" s="132"/>
      <c r="V20" s="133"/>
    </row>
    <row r="21" spans="2:22" ht="15" customHeight="1" x14ac:dyDescent="0.55000000000000004">
      <c r="B21" s="105"/>
      <c r="C21" s="72" t="s">
        <v>71</v>
      </c>
      <c r="D21" s="158"/>
      <c r="E21" s="166"/>
      <c r="F21" s="158"/>
      <c r="G21" s="159"/>
      <c r="H21" s="159"/>
      <c r="I21" s="159"/>
      <c r="J21" s="87"/>
      <c r="K21" s="97"/>
      <c r="L21" s="67"/>
      <c r="M21" s="68"/>
      <c r="N21" s="69"/>
      <c r="O21" s="56">
        <f t="shared" si="0"/>
        <v>0</v>
      </c>
      <c r="P21" s="134"/>
      <c r="Q21" s="135"/>
      <c r="R21" s="135"/>
      <c r="S21" s="135"/>
      <c r="T21" s="135"/>
      <c r="U21" s="135"/>
      <c r="V21" s="136"/>
    </row>
    <row r="22" spans="2:22" ht="15" customHeight="1" x14ac:dyDescent="0.55000000000000004">
      <c r="B22" s="103">
        <v>2</v>
      </c>
      <c r="C22" s="70" t="s">
        <v>66</v>
      </c>
      <c r="D22" s="163"/>
      <c r="E22" s="164"/>
      <c r="F22" s="154"/>
      <c r="G22" s="155"/>
      <c r="H22" s="155"/>
      <c r="I22" s="155"/>
      <c r="J22" s="85"/>
      <c r="K22" s="58"/>
      <c r="L22" s="59"/>
      <c r="M22" s="60"/>
      <c r="N22" s="61"/>
      <c r="O22" s="11">
        <f t="shared" si="0"/>
        <v>0</v>
      </c>
      <c r="P22" s="128"/>
      <c r="Q22" s="129"/>
      <c r="R22" s="129"/>
      <c r="S22" s="129"/>
      <c r="T22" s="129"/>
      <c r="U22" s="129"/>
      <c r="V22" s="130"/>
    </row>
    <row r="23" spans="2:22" ht="15" customHeight="1" x14ac:dyDescent="0.55000000000000004">
      <c r="B23" s="104"/>
      <c r="C23" s="55" t="s">
        <v>67</v>
      </c>
      <c r="D23" s="156"/>
      <c r="E23" s="165"/>
      <c r="F23" s="156"/>
      <c r="G23" s="157"/>
      <c r="H23" s="157"/>
      <c r="I23" s="157"/>
      <c r="J23" s="86"/>
      <c r="K23" s="62"/>
      <c r="L23" s="63"/>
      <c r="M23" s="64"/>
      <c r="N23" s="65"/>
      <c r="O23" s="12">
        <f t="shared" si="0"/>
        <v>0</v>
      </c>
      <c r="P23" s="131"/>
      <c r="Q23" s="132"/>
      <c r="R23" s="132"/>
      <c r="S23" s="132"/>
      <c r="T23" s="132"/>
      <c r="U23" s="132"/>
      <c r="V23" s="133"/>
    </row>
    <row r="24" spans="2:22" ht="15" customHeight="1" x14ac:dyDescent="0.55000000000000004">
      <c r="B24" s="104"/>
      <c r="C24" s="57" t="s">
        <v>68</v>
      </c>
      <c r="D24" s="156"/>
      <c r="E24" s="165"/>
      <c r="F24" s="156"/>
      <c r="G24" s="157"/>
      <c r="H24" s="157"/>
      <c r="I24" s="157"/>
      <c r="J24" s="86"/>
      <c r="K24" s="62"/>
      <c r="L24" s="63"/>
      <c r="M24" s="64"/>
      <c r="N24" s="65"/>
      <c r="O24" s="12">
        <f t="shared" si="0"/>
        <v>0</v>
      </c>
      <c r="P24" s="131"/>
      <c r="Q24" s="132"/>
      <c r="R24" s="132"/>
      <c r="S24" s="132"/>
      <c r="T24" s="132"/>
      <c r="U24" s="132"/>
      <c r="V24" s="133"/>
    </row>
    <row r="25" spans="2:22" ht="15" customHeight="1" x14ac:dyDescent="0.55000000000000004">
      <c r="B25" s="104"/>
      <c r="C25" s="71" t="s">
        <v>69</v>
      </c>
      <c r="D25" s="156"/>
      <c r="E25" s="165"/>
      <c r="F25" s="156"/>
      <c r="G25" s="157"/>
      <c r="H25" s="157"/>
      <c r="I25" s="157"/>
      <c r="J25" s="86"/>
      <c r="K25" s="62"/>
      <c r="L25" s="63"/>
      <c r="M25" s="64"/>
      <c r="N25" s="65"/>
      <c r="O25" s="12">
        <f t="shared" si="0"/>
        <v>0</v>
      </c>
      <c r="P25" s="131"/>
      <c r="Q25" s="132"/>
      <c r="R25" s="132"/>
      <c r="S25" s="132"/>
      <c r="T25" s="132"/>
      <c r="U25" s="132"/>
      <c r="V25" s="133"/>
    </row>
    <row r="26" spans="2:22" ht="15" customHeight="1" x14ac:dyDescent="0.55000000000000004">
      <c r="B26" s="104"/>
      <c r="C26" s="57" t="s">
        <v>70</v>
      </c>
      <c r="D26" s="156"/>
      <c r="E26" s="165"/>
      <c r="F26" s="156"/>
      <c r="G26" s="157"/>
      <c r="H26" s="157"/>
      <c r="I26" s="157"/>
      <c r="J26" s="86"/>
      <c r="K26" s="62"/>
      <c r="L26" s="63"/>
      <c r="M26" s="64"/>
      <c r="N26" s="65"/>
      <c r="O26" s="12">
        <f t="shared" si="0"/>
        <v>0</v>
      </c>
      <c r="P26" s="131"/>
      <c r="Q26" s="132"/>
      <c r="R26" s="132"/>
      <c r="S26" s="132"/>
      <c r="T26" s="132"/>
      <c r="U26" s="132"/>
      <c r="V26" s="133"/>
    </row>
    <row r="27" spans="2:22" ht="15" customHeight="1" x14ac:dyDescent="0.55000000000000004">
      <c r="B27" s="105"/>
      <c r="C27" s="72" t="s">
        <v>71</v>
      </c>
      <c r="D27" s="158"/>
      <c r="E27" s="166"/>
      <c r="F27" s="158"/>
      <c r="G27" s="159"/>
      <c r="H27" s="159"/>
      <c r="I27" s="159"/>
      <c r="J27" s="87"/>
      <c r="K27" s="66"/>
      <c r="L27" s="67"/>
      <c r="M27" s="68"/>
      <c r="N27" s="69"/>
      <c r="O27" s="12">
        <f t="shared" si="0"/>
        <v>0</v>
      </c>
      <c r="P27" s="134"/>
      <c r="Q27" s="135"/>
      <c r="R27" s="135"/>
      <c r="S27" s="135"/>
      <c r="T27" s="135"/>
      <c r="U27" s="135"/>
      <c r="V27" s="136"/>
    </row>
    <row r="28" spans="2:22" ht="15" customHeight="1" x14ac:dyDescent="0.55000000000000004">
      <c r="B28" s="103">
        <v>3</v>
      </c>
      <c r="C28" s="70" t="s">
        <v>66</v>
      </c>
      <c r="D28" s="163"/>
      <c r="E28" s="164"/>
      <c r="F28" s="154"/>
      <c r="G28" s="155"/>
      <c r="H28" s="155"/>
      <c r="I28" s="155"/>
      <c r="J28" s="85"/>
      <c r="K28" s="58"/>
      <c r="L28" s="59"/>
      <c r="M28" s="60"/>
      <c r="N28" s="61"/>
      <c r="O28" s="11">
        <f t="shared" si="0"/>
        <v>0</v>
      </c>
      <c r="P28" s="128"/>
      <c r="Q28" s="129"/>
      <c r="R28" s="129"/>
      <c r="S28" s="129"/>
      <c r="T28" s="129"/>
      <c r="U28" s="129"/>
      <c r="V28" s="130"/>
    </row>
    <row r="29" spans="2:22" ht="15" customHeight="1" x14ac:dyDescent="0.55000000000000004">
      <c r="B29" s="104"/>
      <c r="C29" s="55" t="s">
        <v>67</v>
      </c>
      <c r="D29" s="156"/>
      <c r="E29" s="165"/>
      <c r="F29" s="156"/>
      <c r="G29" s="157"/>
      <c r="H29" s="157"/>
      <c r="I29" s="157"/>
      <c r="J29" s="86"/>
      <c r="K29" s="62"/>
      <c r="L29" s="63"/>
      <c r="M29" s="64"/>
      <c r="N29" s="65"/>
      <c r="O29" s="12">
        <f t="shared" si="0"/>
        <v>0</v>
      </c>
      <c r="P29" s="131"/>
      <c r="Q29" s="132"/>
      <c r="R29" s="132"/>
      <c r="S29" s="132"/>
      <c r="T29" s="132"/>
      <c r="U29" s="132"/>
      <c r="V29" s="133"/>
    </row>
    <row r="30" spans="2:22" ht="15" customHeight="1" x14ac:dyDescent="0.55000000000000004">
      <c r="B30" s="104"/>
      <c r="C30" s="57" t="s">
        <v>68</v>
      </c>
      <c r="D30" s="156"/>
      <c r="E30" s="165"/>
      <c r="F30" s="156"/>
      <c r="G30" s="157"/>
      <c r="H30" s="157"/>
      <c r="I30" s="157"/>
      <c r="J30" s="86"/>
      <c r="K30" s="62"/>
      <c r="L30" s="63"/>
      <c r="M30" s="64"/>
      <c r="N30" s="65"/>
      <c r="O30" s="12">
        <f t="shared" si="0"/>
        <v>0</v>
      </c>
      <c r="P30" s="131"/>
      <c r="Q30" s="132"/>
      <c r="R30" s="132"/>
      <c r="S30" s="132"/>
      <c r="T30" s="132"/>
      <c r="U30" s="132"/>
      <c r="V30" s="133"/>
    </row>
    <row r="31" spans="2:22" ht="15" customHeight="1" x14ac:dyDescent="0.55000000000000004">
      <c r="B31" s="104"/>
      <c r="C31" s="71" t="s">
        <v>69</v>
      </c>
      <c r="D31" s="156"/>
      <c r="E31" s="165"/>
      <c r="F31" s="156"/>
      <c r="G31" s="157"/>
      <c r="H31" s="157"/>
      <c r="I31" s="157"/>
      <c r="J31" s="86"/>
      <c r="K31" s="62"/>
      <c r="L31" s="63"/>
      <c r="M31" s="64"/>
      <c r="N31" s="65"/>
      <c r="O31" s="12">
        <f t="shared" si="0"/>
        <v>0</v>
      </c>
      <c r="P31" s="131"/>
      <c r="Q31" s="132"/>
      <c r="R31" s="132"/>
      <c r="S31" s="132"/>
      <c r="T31" s="132"/>
      <c r="U31" s="132"/>
      <c r="V31" s="133"/>
    </row>
    <row r="32" spans="2:22" ht="15" customHeight="1" x14ac:dyDescent="0.55000000000000004">
      <c r="B32" s="104"/>
      <c r="C32" s="57" t="s">
        <v>70</v>
      </c>
      <c r="D32" s="156"/>
      <c r="E32" s="165"/>
      <c r="F32" s="156"/>
      <c r="G32" s="157"/>
      <c r="H32" s="157"/>
      <c r="I32" s="157"/>
      <c r="J32" s="86"/>
      <c r="K32" s="62"/>
      <c r="L32" s="63"/>
      <c r="M32" s="64"/>
      <c r="N32" s="65"/>
      <c r="O32" s="12">
        <f t="shared" si="0"/>
        <v>0</v>
      </c>
      <c r="P32" s="131"/>
      <c r="Q32" s="132"/>
      <c r="R32" s="132"/>
      <c r="S32" s="132"/>
      <c r="T32" s="132"/>
      <c r="U32" s="132"/>
      <c r="V32" s="133"/>
    </row>
    <row r="33" spans="2:22" ht="15" customHeight="1" x14ac:dyDescent="0.55000000000000004">
      <c r="B33" s="105"/>
      <c r="C33" s="72" t="s">
        <v>71</v>
      </c>
      <c r="D33" s="158"/>
      <c r="E33" s="166"/>
      <c r="F33" s="158"/>
      <c r="G33" s="159"/>
      <c r="H33" s="159"/>
      <c r="I33" s="159"/>
      <c r="J33" s="87"/>
      <c r="K33" s="66"/>
      <c r="L33" s="67"/>
      <c r="M33" s="68"/>
      <c r="N33" s="69"/>
      <c r="O33" s="12">
        <f t="shared" si="0"/>
        <v>0</v>
      </c>
      <c r="P33" s="134"/>
      <c r="Q33" s="135"/>
      <c r="R33" s="135"/>
      <c r="S33" s="135"/>
      <c r="T33" s="135"/>
      <c r="U33" s="135"/>
      <c r="V33" s="136"/>
    </row>
    <row r="34" spans="2:22" ht="15" customHeight="1" x14ac:dyDescent="0.55000000000000004">
      <c r="B34" s="103">
        <v>4</v>
      </c>
      <c r="C34" s="70" t="s">
        <v>66</v>
      </c>
      <c r="D34" s="163"/>
      <c r="E34" s="164"/>
      <c r="F34" s="154"/>
      <c r="G34" s="155"/>
      <c r="H34" s="155"/>
      <c r="I34" s="155"/>
      <c r="J34" s="85"/>
      <c r="K34" s="58"/>
      <c r="L34" s="59"/>
      <c r="M34" s="60"/>
      <c r="N34" s="61"/>
      <c r="O34" s="11">
        <f t="shared" si="0"/>
        <v>0</v>
      </c>
      <c r="P34" s="128"/>
      <c r="Q34" s="129"/>
      <c r="R34" s="129"/>
      <c r="S34" s="129"/>
      <c r="T34" s="129"/>
      <c r="U34" s="129"/>
      <c r="V34" s="130"/>
    </row>
    <row r="35" spans="2:22" ht="15" customHeight="1" x14ac:dyDescent="0.55000000000000004">
      <c r="B35" s="104"/>
      <c r="C35" s="55" t="s">
        <v>67</v>
      </c>
      <c r="D35" s="156"/>
      <c r="E35" s="165"/>
      <c r="F35" s="156"/>
      <c r="G35" s="157"/>
      <c r="H35" s="157"/>
      <c r="I35" s="157"/>
      <c r="J35" s="86"/>
      <c r="K35" s="62"/>
      <c r="L35" s="63"/>
      <c r="M35" s="64"/>
      <c r="N35" s="65"/>
      <c r="O35" s="12">
        <f t="shared" si="0"/>
        <v>0</v>
      </c>
      <c r="P35" s="131"/>
      <c r="Q35" s="132"/>
      <c r="R35" s="132"/>
      <c r="S35" s="132"/>
      <c r="T35" s="132"/>
      <c r="U35" s="132"/>
      <c r="V35" s="133"/>
    </row>
    <row r="36" spans="2:22" ht="15" customHeight="1" x14ac:dyDescent="0.55000000000000004">
      <c r="B36" s="104"/>
      <c r="C36" s="57" t="s">
        <v>68</v>
      </c>
      <c r="D36" s="156"/>
      <c r="E36" s="165"/>
      <c r="F36" s="156"/>
      <c r="G36" s="157"/>
      <c r="H36" s="157"/>
      <c r="I36" s="157"/>
      <c r="J36" s="86"/>
      <c r="K36" s="62"/>
      <c r="L36" s="63"/>
      <c r="M36" s="64"/>
      <c r="N36" s="65"/>
      <c r="O36" s="12">
        <f t="shared" si="0"/>
        <v>0</v>
      </c>
      <c r="P36" s="131"/>
      <c r="Q36" s="132"/>
      <c r="R36" s="132"/>
      <c r="S36" s="132"/>
      <c r="T36" s="132"/>
      <c r="U36" s="132"/>
      <c r="V36" s="133"/>
    </row>
    <row r="37" spans="2:22" ht="15" customHeight="1" x14ac:dyDescent="0.55000000000000004">
      <c r="B37" s="104"/>
      <c r="C37" s="71" t="s">
        <v>69</v>
      </c>
      <c r="D37" s="156"/>
      <c r="E37" s="165"/>
      <c r="F37" s="156"/>
      <c r="G37" s="157"/>
      <c r="H37" s="157"/>
      <c r="I37" s="157"/>
      <c r="J37" s="86"/>
      <c r="K37" s="62"/>
      <c r="L37" s="63"/>
      <c r="M37" s="64"/>
      <c r="N37" s="65"/>
      <c r="O37" s="12">
        <f t="shared" si="0"/>
        <v>0</v>
      </c>
      <c r="P37" s="131"/>
      <c r="Q37" s="132"/>
      <c r="R37" s="132"/>
      <c r="S37" s="132"/>
      <c r="T37" s="132"/>
      <c r="U37" s="132"/>
      <c r="V37" s="133"/>
    </row>
    <row r="38" spans="2:22" ht="15" customHeight="1" x14ac:dyDescent="0.55000000000000004">
      <c r="B38" s="104"/>
      <c r="C38" s="57" t="s">
        <v>70</v>
      </c>
      <c r="D38" s="156"/>
      <c r="E38" s="165"/>
      <c r="F38" s="156"/>
      <c r="G38" s="157"/>
      <c r="H38" s="157"/>
      <c r="I38" s="157"/>
      <c r="J38" s="86"/>
      <c r="K38" s="62"/>
      <c r="L38" s="63"/>
      <c r="M38" s="64"/>
      <c r="N38" s="65"/>
      <c r="O38" s="12">
        <f t="shared" si="0"/>
        <v>0</v>
      </c>
      <c r="P38" s="131"/>
      <c r="Q38" s="132"/>
      <c r="R38" s="132"/>
      <c r="S38" s="132"/>
      <c r="T38" s="132"/>
      <c r="U38" s="132"/>
      <c r="V38" s="133"/>
    </row>
    <row r="39" spans="2:22" ht="15" customHeight="1" x14ac:dyDescent="0.55000000000000004">
      <c r="B39" s="105"/>
      <c r="C39" s="72" t="s">
        <v>71</v>
      </c>
      <c r="D39" s="158"/>
      <c r="E39" s="166"/>
      <c r="F39" s="158"/>
      <c r="G39" s="159"/>
      <c r="H39" s="159"/>
      <c r="I39" s="159"/>
      <c r="J39" s="87"/>
      <c r="K39" s="66"/>
      <c r="L39" s="67"/>
      <c r="M39" s="68"/>
      <c r="N39" s="69"/>
      <c r="O39" s="12">
        <f t="shared" si="0"/>
        <v>0</v>
      </c>
      <c r="P39" s="134"/>
      <c r="Q39" s="135"/>
      <c r="R39" s="135"/>
      <c r="S39" s="135"/>
      <c r="T39" s="135"/>
      <c r="U39" s="135"/>
      <c r="V39" s="136"/>
    </row>
    <row r="40" spans="2:22" ht="15" customHeight="1" x14ac:dyDescent="0.55000000000000004">
      <c r="B40" s="103">
        <v>5</v>
      </c>
      <c r="C40" s="70" t="s">
        <v>66</v>
      </c>
      <c r="D40" s="163"/>
      <c r="E40" s="164"/>
      <c r="F40" s="154"/>
      <c r="G40" s="155"/>
      <c r="H40" s="155"/>
      <c r="I40" s="155"/>
      <c r="J40" s="85"/>
      <c r="K40" s="58"/>
      <c r="L40" s="59"/>
      <c r="M40" s="60"/>
      <c r="N40" s="61"/>
      <c r="O40" s="11">
        <f t="shared" si="0"/>
        <v>0</v>
      </c>
      <c r="P40" s="128"/>
      <c r="Q40" s="129"/>
      <c r="R40" s="129"/>
      <c r="S40" s="129"/>
      <c r="T40" s="129"/>
      <c r="U40" s="129"/>
      <c r="V40" s="130"/>
    </row>
    <row r="41" spans="2:22" ht="15" customHeight="1" x14ac:dyDescent="0.55000000000000004">
      <c r="B41" s="104"/>
      <c r="C41" s="55" t="s">
        <v>67</v>
      </c>
      <c r="D41" s="156"/>
      <c r="E41" s="165"/>
      <c r="F41" s="156"/>
      <c r="G41" s="157"/>
      <c r="H41" s="157"/>
      <c r="I41" s="157"/>
      <c r="J41" s="86"/>
      <c r="K41" s="62"/>
      <c r="L41" s="63"/>
      <c r="M41" s="64"/>
      <c r="N41" s="65"/>
      <c r="O41" s="12">
        <f t="shared" si="0"/>
        <v>0</v>
      </c>
      <c r="P41" s="131"/>
      <c r="Q41" s="132"/>
      <c r="R41" s="132"/>
      <c r="S41" s="132"/>
      <c r="T41" s="132"/>
      <c r="U41" s="132"/>
      <c r="V41" s="133"/>
    </row>
    <row r="42" spans="2:22" ht="15" customHeight="1" x14ac:dyDescent="0.55000000000000004">
      <c r="B42" s="104"/>
      <c r="C42" s="57" t="s">
        <v>68</v>
      </c>
      <c r="D42" s="156"/>
      <c r="E42" s="165"/>
      <c r="F42" s="156"/>
      <c r="G42" s="157"/>
      <c r="H42" s="157"/>
      <c r="I42" s="157"/>
      <c r="J42" s="86"/>
      <c r="K42" s="62"/>
      <c r="L42" s="63"/>
      <c r="M42" s="64"/>
      <c r="N42" s="65"/>
      <c r="O42" s="12">
        <f t="shared" si="0"/>
        <v>0</v>
      </c>
      <c r="P42" s="131"/>
      <c r="Q42" s="132"/>
      <c r="R42" s="132"/>
      <c r="S42" s="132"/>
      <c r="T42" s="132"/>
      <c r="U42" s="132"/>
      <c r="V42" s="133"/>
    </row>
    <row r="43" spans="2:22" ht="15" customHeight="1" x14ac:dyDescent="0.55000000000000004">
      <c r="B43" s="104"/>
      <c r="C43" s="71" t="s">
        <v>69</v>
      </c>
      <c r="D43" s="156"/>
      <c r="E43" s="165"/>
      <c r="F43" s="156"/>
      <c r="G43" s="157"/>
      <c r="H43" s="157"/>
      <c r="I43" s="157"/>
      <c r="J43" s="86"/>
      <c r="K43" s="62"/>
      <c r="L43" s="63"/>
      <c r="M43" s="64"/>
      <c r="N43" s="65"/>
      <c r="O43" s="12">
        <f t="shared" si="0"/>
        <v>0</v>
      </c>
      <c r="P43" s="131"/>
      <c r="Q43" s="132"/>
      <c r="R43" s="132"/>
      <c r="S43" s="132"/>
      <c r="T43" s="132"/>
      <c r="U43" s="132"/>
      <c r="V43" s="133"/>
    </row>
    <row r="44" spans="2:22" ht="15" customHeight="1" x14ac:dyDescent="0.55000000000000004">
      <c r="B44" s="104"/>
      <c r="C44" s="57" t="s">
        <v>70</v>
      </c>
      <c r="D44" s="156"/>
      <c r="E44" s="165"/>
      <c r="F44" s="156"/>
      <c r="G44" s="157"/>
      <c r="H44" s="157"/>
      <c r="I44" s="157"/>
      <c r="J44" s="86"/>
      <c r="K44" s="62"/>
      <c r="L44" s="63"/>
      <c r="M44" s="64"/>
      <c r="N44" s="65"/>
      <c r="O44" s="12">
        <f t="shared" si="0"/>
        <v>0</v>
      </c>
      <c r="P44" s="131"/>
      <c r="Q44" s="132"/>
      <c r="R44" s="132"/>
      <c r="S44" s="132"/>
      <c r="T44" s="132"/>
      <c r="U44" s="132"/>
      <c r="V44" s="133"/>
    </row>
    <row r="45" spans="2:22" ht="15" customHeight="1" x14ac:dyDescent="0.55000000000000004">
      <c r="B45" s="105"/>
      <c r="C45" s="72" t="s">
        <v>71</v>
      </c>
      <c r="D45" s="158"/>
      <c r="E45" s="166"/>
      <c r="F45" s="158"/>
      <c r="G45" s="159"/>
      <c r="H45" s="159"/>
      <c r="I45" s="159"/>
      <c r="J45" s="87"/>
      <c r="K45" s="66"/>
      <c r="L45" s="67"/>
      <c r="M45" s="68"/>
      <c r="N45" s="69"/>
      <c r="O45" s="12">
        <f t="shared" si="0"/>
        <v>0</v>
      </c>
      <c r="P45" s="134"/>
      <c r="Q45" s="135"/>
      <c r="R45" s="135"/>
      <c r="S45" s="135"/>
      <c r="T45" s="135"/>
      <c r="U45" s="135"/>
      <c r="V45" s="136"/>
    </row>
    <row r="46" spans="2:22" ht="15" customHeight="1" x14ac:dyDescent="0.55000000000000004">
      <c r="B46" s="103">
        <v>6</v>
      </c>
      <c r="C46" s="70" t="s">
        <v>66</v>
      </c>
      <c r="D46" s="163"/>
      <c r="E46" s="164"/>
      <c r="F46" s="154"/>
      <c r="G46" s="155"/>
      <c r="H46" s="155"/>
      <c r="I46" s="155"/>
      <c r="J46" s="85"/>
      <c r="K46" s="58"/>
      <c r="L46" s="59"/>
      <c r="M46" s="60"/>
      <c r="N46" s="61"/>
      <c r="O46" s="11">
        <f t="shared" si="0"/>
        <v>0</v>
      </c>
      <c r="P46" s="128"/>
      <c r="Q46" s="129"/>
      <c r="R46" s="129"/>
      <c r="S46" s="129"/>
      <c r="T46" s="129"/>
      <c r="U46" s="129"/>
      <c r="V46" s="130"/>
    </row>
    <row r="47" spans="2:22" ht="15" customHeight="1" x14ac:dyDescent="0.55000000000000004">
      <c r="B47" s="104"/>
      <c r="C47" s="55" t="s">
        <v>67</v>
      </c>
      <c r="D47" s="156"/>
      <c r="E47" s="165"/>
      <c r="F47" s="156"/>
      <c r="G47" s="157"/>
      <c r="H47" s="157"/>
      <c r="I47" s="157"/>
      <c r="J47" s="86"/>
      <c r="K47" s="62"/>
      <c r="L47" s="63"/>
      <c r="M47" s="64"/>
      <c r="N47" s="65"/>
      <c r="O47" s="12">
        <f t="shared" si="0"/>
        <v>0</v>
      </c>
      <c r="P47" s="131"/>
      <c r="Q47" s="132"/>
      <c r="R47" s="132"/>
      <c r="S47" s="132"/>
      <c r="T47" s="132"/>
      <c r="U47" s="132"/>
      <c r="V47" s="133"/>
    </row>
    <row r="48" spans="2:22" ht="15" customHeight="1" x14ac:dyDescent="0.55000000000000004">
      <c r="B48" s="104"/>
      <c r="C48" s="57" t="s">
        <v>68</v>
      </c>
      <c r="D48" s="156"/>
      <c r="E48" s="165"/>
      <c r="F48" s="156"/>
      <c r="G48" s="157"/>
      <c r="H48" s="157"/>
      <c r="I48" s="157"/>
      <c r="J48" s="86"/>
      <c r="K48" s="62"/>
      <c r="L48" s="63"/>
      <c r="M48" s="64"/>
      <c r="N48" s="65"/>
      <c r="O48" s="12">
        <f t="shared" si="0"/>
        <v>0</v>
      </c>
      <c r="P48" s="131"/>
      <c r="Q48" s="132"/>
      <c r="R48" s="132"/>
      <c r="S48" s="132"/>
      <c r="T48" s="132"/>
      <c r="U48" s="132"/>
      <c r="V48" s="133"/>
    </row>
    <row r="49" spans="2:22" ht="15" customHeight="1" x14ac:dyDescent="0.55000000000000004">
      <c r="B49" s="104"/>
      <c r="C49" s="71" t="s">
        <v>69</v>
      </c>
      <c r="D49" s="156"/>
      <c r="E49" s="165"/>
      <c r="F49" s="156"/>
      <c r="G49" s="157"/>
      <c r="H49" s="157"/>
      <c r="I49" s="157"/>
      <c r="J49" s="86"/>
      <c r="K49" s="62"/>
      <c r="L49" s="63"/>
      <c r="M49" s="64"/>
      <c r="N49" s="65"/>
      <c r="O49" s="12">
        <f t="shared" si="0"/>
        <v>0</v>
      </c>
      <c r="P49" s="131"/>
      <c r="Q49" s="132"/>
      <c r="R49" s="132"/>
      <c r="S49" s="132"/>
      <c r="T49" s="132"/>
      <c r="U49" s="132"/>
      <c r="V49" s="133"/>
    </row>
    <row r="50" spans="2:22" ht="15" customHeight="1" x14ac:dyDescent="0.55000000000000004">
      <c r="B50" s="104"/>
      <c r="C50" s="57" t="s">
        <v>70</v>
      </c>
      <c r="D50" s="156"/>
      <c r="E50" s="165"/>
      <c r="F50" s="156"/>
      <c r="G50" s="157"/>
      <c r="H50" s="157"/>
      <c r="I50" s="157"/>
      <c r="J50" s="86"/>
      <c r="K50" s="62"/>
      <c r="L50" s="63"/>
      <c r="M50" s="64"/>
      <c r="N50" s="65"/>
      <c r="O50" s="12">
        <f t="shared" si="0"/>
        <v>0</v>
      </c>
      <c r="P50" s="131"/>
      <c r="Q50" s="132"/>
      <c r="R50" s="132"/>
      <c r="S50" s="132"/>
      <c r="T50" s="132"/>
      <c r="U50" s="132"/>
      <c r="V50" s="133"/>
    </row>
    <row r="51" spans="2:22" ht="15" customHeight="1" x14ac:dyDescent="0.55000000000000004">
      <c r="B51" s="105"/>
      <c r="C51" s="72" t="s">
        <v>71</v>
      </c>
      <c r="D51" s="158"/>
      <c r="E51" s="166"/>
      <c r="F51" s="158"/>
      <c r="G51" s="159"/>
      <c r="H51" s="159"/>
      <c r="I51" s="159"/>
      <c r="J51" s="87"/>
      <c r="K51" s="66"/>
      <c r="L51" s="67"/>
      <c r="M51" s="68"/>
      <c r="N51" s="69"/>
      <c r="O51" s="12">
        <f t="shared" si="0"/>
        <v>0</v>
      </c>
      <c r="P51" s="134"/>
      <c r="Q51" s="135"/>
      <c r="R51" s="135"/>
      <c r="S51" s="135"/>
      <c r="T51" s="135"/>
      <c r="U51" s="135"/>
      <c r="V51" s="136"/>
    </row>
    <row r="52" spans="2:22" ht="15" customHeight="1" x14ac:dyDescent="0.55000000000000004">
      <c r="B52" s="103">
        <v>7</v>
      </c>
      <c r="C52" s="70" t="s">
        <v>66</v>
      </c>
      <c r="D52" s="163"/>
      <c r="E52" s="164"/>
      <c r="F52" s="154"/>
      <c r="G52" s="155"/>
      <c r="H52" s="155"/>
      <c r="I52" s="155"/>
      <c r="J52" s="85"/>
      <c r="K52" s="58"/>
      <c r="L52" s="59"/>
      <c r="M52" s="60"/>
      <c r="N52" s="61"/>
      <c r="O52" s="11">
        <f t="shared" si="0"/>
        <v>0</v>
      </c>
      <c r="P52" s="128"/>
      <c r="Q52" s="129"/>
      <c r="R52" s="129"/>
      <c r="S52" s="129"/>
      <c r="T52" s="129"/>
      <c r="U52" s="129"/>
      <c r="V52" s="130"/>
    </row>
    <row r="53" spans="2:22" ht="15" customHeight="1" x14ac:dyDescent="0.55000000000000004">
      <c r="B53" s="104"/>
      <c r="C53" s="55" t="s">
        <v>67</v>
      </c>
      <c r="D53" s="156"/>
      <c r="E53" s="165"/>
      <c r="F53" s="156"/>
      <c r="G53" s="157"/>
      <c r="H53" s="157"/>
      <c r="I53" s="157"/>
      <c r="J53" s="86"/>
      <c r="K53" s="62"/>
      <c r="L53" s="63"/>
      <c r="M53" s="64"/>
      <c r="N53" s="65"/>
      <c r="O53" s="12">
        <f t="shared" si="0"/>
        <v>0</v>
      </c>
      <c r="P53" s="131"/>
      <c r="Q53" s="132"/>
      <c r="R53" s="132"/>
      <c r="S53" s="132"/>
      <c r="T53" s="132"/>
      <c r="U53" s="132"/>
      <c r="V53" s="133"/>
    </row>
    <row r="54" spans="2:22" ht="15" customHeight="1" x14ac:dyDescent="0.55000000000000004">
      <c r="B54" s="104"/>
      <c r="C54" s="57" t="s">
        <v>68</v>
      </c>
      <c r="D54" s="156"/>
      <c r="E54" s="165"/>
      <c r="F54" s="156"/>
      <c r="G54" s="157"/>
      <c r="H54" s="157"/>
      <c r="I54" s="157"/>
      <c r="J54" s="86"/>
      <c r="K54" s="62"/>
      <c r="L54" s="63"/>
      <c r="M54" s="64"/>
      <c r="N54" s="65"/>
      <c r="O54" s="12">
        <f t="shared" si="0"/>
        <v>0</v>
      </c>
      <c r="P54" s="131"/>
      <c r="Q54" s="132"/>
      <c r="R54" s="132"/>
      <c r="S54" s="132"/>
      <c r="T54" s="132"/>
      <c r="U54" s="132"/>
      <c r="V54" s="133"/>
    </row>
    <row r="55" spans="2:22" ht="15" customHeight="1" x14ac:dyDescent="0.55000000000000004">
      <c r="B55" s="104"/>
      <c r="C55" s="71" t="s">
        <v>69</v>
      </c>
      <c r="D55" s="156"/>
      <c r="E55" s="165"/>
      <c r="F55" s="156"/>
      <c r="G55" s="157"/>
      <c r="H55" s="157"/>
      <c r="I55" s="157"/>
      <c r="J55" s="86"/>
      <c r="K55" s="62"/>
      <c r="L55" s="63"/>
      <c r="M55" s="64"/>
      <c r="N55" s="65"/>
      <c r="O55" s="12">
        <f t="shared" si="0"/>
        <v>0</v>
      </c>
      <c r="P55" s="131"/>
      <c r="Q55" s="132"/>
      <c r="R55" s="132"/>
      <c r="S55" s="132"/>
      <c r="T55" s="132"/>
      <c r="U55" s="132"/>
      <c r="V55" s="133"/>
    </row>
    <row r="56" spans="2:22" ht="15" customHeight="1" x14ac:dyDescent="0.55000000000000004">
      <c r="B56" s="104"/>
      <c r="C56" s="57" t="s">
        <v>70</v>
      </c>
      <c r="D56" s="156"/>
      <c r="E56" s="165"/>
      <c r="F56" s="156"/>
      <c r="G56" s="157"/>
      <c r="H56" s="157"/>
      <c r="I56" s="157"/>
      <c r="J56" s="86"/>
      <c r="K56" s="62"/>
      <c r="L56" s="63"/>
      <c r="M56" s="64"/>
      <c r="N56" s="65"/>
      <c r="O56" s="12">
        <f t="shared" si="0"/>
        <v>0</v>
      </c>
      <c r="P56" s="131"/>
      <c r="Q56" s="132"/>
      <c r="R56" s="132"/>
      <c r="S56" s="132"/>
      <c r="T56" s="132"/>
      <c r="U56" s="132"/>
      <c r="V56" s="133"/>
    </row>
    <row r="57" spans="2:22" ht="15" customHeight="1" x14ac:dyDescent="0.55000000000000004">
      <c r="B57" s="105"/>
      <c r="C57" s="72" t="s">
        <v>71</v>
      </c>
      <c r="D57" s="158"/>
      <c r="E57" s="166"/>
      <c r="F57" s="158"/>
      <c r="G57" s="159"/>
      <c r="H57" s="159"/>
      <c r="I57" s="159"/>
      <c r="J57" s="87"/>
      <c r="K57" s="66"/>
      <c r="L57" s="67"/>
      <c r="M57" s="68"/>
      <c r="N57" s="69"/>
      <c r="O57" s="12">
        <f t="shared" si="0"/>
        <v>0</v>
      </c>
      <c r="P57" s="134"/>
      <c r="Q57" s="135"/>
      <c r="R57" s="135"/>
      <c r="S57" s="135"/>
      <c r="T57" s="135"/>
      <c r="U57" s="135"/>
      <c r="V57" s="136"/>
    </row>
    <row r="58" spans="2:22" ht="15" customHeight="1" x14ac:dyDescent="0.55000000000000004">
      <c r="B58" s="103">
        <v>8</v>
      </c>
      <c r="C58" s="70" t="s">
        <v>66</v>
      </c>
      <c r="D58" s="163"/>
      <c r="E58" s="164"/>
      <c r="F58" s="154"/>
      <c r="G58" s="155"/>
      <c r="H58" s="155"/>
      <c r="I58" s="155"/>
      <c r="J58" s="85"/>
      <c r="K58" s="58"/>
      <c r="L58" s="59"/>
      <c r="M58" s="60"/>
      <c r="N58" s="61"/>
      <c r="O58" s="11">
        <f t="shared" si="0"/>
        <v>0</v>
      </c>
      <c r="P58" s="128"/>
      <c r="Q58" s="129"/>
      <c r="R58" s="129"/>
      <c r="S58" s="129"/>
      <c r="T58" s="129"/>
      <c r="U58" s="129"/>
      <c r="V58" s="130"/>
    </row>
    <row r="59" spans="2:22" ht="15" customHeight="1" x14ac:dyDescent="0.55000000000000004">
      <c r="B59" s="104"/>
      <c r="C59" s="55" t="s">
        <v>67</v>
      </c>
      <c r="D59" s="156"/>
      <c r="E59" s="165"/>
      <c r="F59" s="156"/>
      <c r="G59" s="157"/>
      <c r="H59" s="157"/>
      <c r="I59" s="157"/>
      <c r="J59" s="86"/>
      <c r="K59" s="62"/>
      <c r="L59" s="63"/>
      <c r="M59" s="64"/>
      <c r="N59" s="65"/>
      <c r="O59" s="12">
        <f t="shared" si="0"/>
        <v>0</v>
      </c>
      <c r="P59" s="131"/>
      <c r="Q59" s="132"/>
      <c r="R59" s="132"/>
      <c r="S59" s="132"/>
      <c r="T59" s="132"/>
      <c r="U59" s="132"/>
      <c r="V59" s="133"/>
    </row>
    <row r="60" spans="2:22" ht="15" customHeight="1" x14ac:dyDescent="0.55000000000000004">
      <c r="B60" s="104"/>
      <c r="C60" s="57" t="s">
        <v>68</v>
      </c>
      <c r="D60" s="156"/>
      <c r="E60" s="165"/>
      <c r="F60" s="156"/>
      <c r="G60" s="157"/>
      <c r="H60" s="157"/>
      <c r="I60" s="157"/>
      <c r="J60" s="86"/>
      <c r="K60" s="62"/>
      <c r="L60" s="63"/>
      <c r="M60" s="64"/>
      <c r="N60" s="65"/>
      <c r="O60" s="12">
        <f t="shared" si="0"/>
        <v>0</v>
      </c>
      <c r="P60" s="131"/>
      <c r="Q60" s="132"/>
      <c r="R60" s="132"/>
      <c r="S60" s="132"/>
      <c r="T60" s="132"/>
      <c r="U60" s="132"/>
      <c r="V60" s="133"/>
    </row>
    <row r="61" spans="2:22" ht="15" customHeight="1" x14ac:dyDescent="0.55000000000000004">
      <c r="B61" s="104"/>
      <c r="C61" s="71" t="s">
        <v>69</v>
      </c>
      <c r="D61" s="156"/>
      <c r="E61" s="165"/>
      <c r="F61" s="156"/>
      <c r="G61" s="157"/>
      <c r="H61" s="157"/>
      <c r="I61" s="157"/>
      <c r="J61" s="86"/>
      <c r="K61" s="62"/>
      <c r="L61" s="63"/>
      <c r="M61" s="64"/>
      <c r="N61" s="65"/>
      <c r="O61" s="12">
        <f t="shared" si="0"/>
        <v>0</v>
      </c>
      <c r="P61" s="131"/>
      <c r="Q61" s="132"/>
      <c r="R61" s="132"/>
      <c r="S61" s="132"/>
      <c r="T61" s="132"/>
      <c r="U61" s="132"/>
      <c r="V61" s="133"/>
    </row>
    <row r="62" spans="2:22" ht="15" customHeight="1" x14ac:dyDescent="0.55000000000000004">
      <c r="B62" s="104"/>
      <c r="C62" s="57" t="s">
        <v>70</v>
      </c>
      <c r="D62" s="156"/>
      <c r="E62" s="165"/>
      <c r="F62" s="156"/>
      <c r="G62" s="157"/>
      <c r="H62" s="157"/>
      <c r="I62" s="157"/>
      <c r="J62" s="86"/>
      <c r="K62" s="62"/>
      <c r="L62" s="63"/>
      <c r="M62" s="64"/>
      <c r="N62" s="65"/>
      <c r="O62" s="12">
        <f t="shared" si="0"/>
        <v>0</v>
      </c>
      <c r="P62" s="131"/>
      <c r="Q62" s="132"/>
      <c r="R62" s="132"/>
      <c r="S62" s="132"/>
      <c r="T62" s="132"/>
      <c r="U62" s="132"/>
      <c r="V62" s="133"/>
    </row>
    <row r="63" spans="2:22" ht="15" customHeight="1" x14ac:dyDescent="0.55000000000000004">
      <c r="B63" s="105"/>
      <c r="C63" s="72" t="s">
        <v>71</v>
      </c>
      <c r="D63" s="158"/>
      <c r="E63" s="166"/>
      <c r="F63" s="158"/>
      <c r="G63" s="159"/>
      <c r="H63" s="159"/>
      <c r="I63" s="159"/>
      <c r="J63" s="87"/>
      <c r="K63" s="66"/>
      <c r="L63" s="67"/>
      <c r="M63" s="68"/>
      <c r="N63" s="69"/>
      <c r="O63" s="12">
        <f t="shared" si="0"/>
        <v>0</v>
      </c>
      <c r="P63" s="134"/>
      <c r="Q63" s="135"/>
      <c r="R63" s="135"/>
      <c r="S63" s="135"/>
      <c r="T63" s="135"/>
      <c r="U63" s="135"/>
      <c r="V63" s="136"/>
    </row>
    <row r="64" spans="2:22" ht="15" customHeight="1" x14ac:dyDescent="0.55000000000000004">
      <c r="B64" s="103">
        <v>9</v>
      </c>
      <c r="C64" s="70" t="s">
        <v>66</v>
      </c>
      <c r="D64" s="163"/>
      <c r="E64" s="164"/>
      <c r="F64" s="154"/>
      <c r="G64" s="155"/>
      <c r="H64" s="155"/>
      <c r="I64" s="155"/>
      <c r="J64" s="85"/>
      <c r="K64" s="58"/>
      <c r="L64" s="59"/>
      <c r="M64" s="60"/>
      <c r="N64" s="61"/>
      <c r="O64" s="11">
        <f t="shared" si="0"/>
        <v>0</v>
      </c>
      <c r="P64" s="128"/>
      <c r="Q64" s="129"/>
      <c r="R64" s="129"/>
      <c r="S64" s="129"/>
      <c r="T64" s="129"/>
      <c r="U64" s="129"/>
      <c r="V64" s="130"/>
    </row>
    <row r="65" spans="2:22" ht="15" customHeight="1" x14ac:dyDescent="0.55000000000000004">
      <c r="B65" s="104"/>
      <c r="C65" s="55" t="s">
        <v>67</v>
      </c>
      <c r="D65" s="156"/>
      <c r="E65" s="165"/>
      <c r="F65" s="156"/>
      <c r="G65" s="157"/>
      <c r="H65" s="157"/>
      <c r="I65" s="157"/>
      <c r="J65" s="86"/>
      <c r="K65" s="62"/>
      <c r="L65" s="63"/>
      <c r="M65" s="64"/>
      <c r="N65" s="65"/>
      <c r="O65" s="12">
        <f t="shared" si="0"/>
        <v>0</v>
      </c>
      <c r="P65" s="131"/>
      <c r="Q65" s="132"/>
      <c r="R65" s="132"/>
      <c r="S65" s="132"/>
      <c r="T65" s="132"/>
      <c r="U65" s="132"/>
      <c r="V65" s="133"/>
    </row>
    <row r="66" spans="2:22" ht="15" customHeight="1" x14ac:dyDescent="0.55000000000000004">
      <c r="B66" s="104"/>
      <c r="C66" s="57" t="s">
        <v>68</v>
      </c>
      <c r="D66" s="156"/>
      <c r="E66" s="165"/>
      <c r="F66" s="156"/>
      <c r="G66" s="157"/>
      <c r="H66" s="157"/>
      <c r="I66" s="157"/>
      <c r="J66" s="86"/>
      <c r="K66" s="62"/>
      <c r="L66" s="63"/>
      <c r="M66" s="64"/>
      <c r="N66" s="65"/>
      <c r="O66" s="12">
        <f t="shared" si="0"/>
        <v>0</v>
      </c>
      <c r="P66" s="131"/>
      <c r="Q66" s="132"/>
      <c r="R66" s="132"/>
      <c r="S66" s="132"/>
      <c r="T66" s="132"/>
      <c r="U66" s="132"/>
      <c r="V66" s="133"/>
    </row>
    <row r="67" spans="2:22" ht="15" customHeight="1" x14ac:dyDescent="0.55000000000000004">
      <c r="B67" s="104"/>
      <c r="C67" s="71" t="s">
        <v>69</v>
      </c>
      <c r="D67" s="156"/>
      <c r="E67" s="165"/>
      <c r="F67" s="156"/>
      <c r="G67" s="157"/>
      <c r="H67" s="157"/>
      <c r="I67" s="157"/>
      <c r="J67" s="86"/>
      <c r="K67" s="62"/>
      <c r="L67" s="63"/>
      <c r="M67" s="64"/>
      <c r="N67" s="65"/>
      <c r="O67" s="12">
        <f t="shared" si="0"/>
        <v>0</v>
      </c>
      <c r="P67" s="131"/>
      <c r="Q67" s="132"/>
      <c r="R67" s="132"/>
      <c r="S67" s="132"/>
      <c r="T67" s="132"/>
      <c r="U67" s="132"/>
      <c r="V67" s="133"/>
    </row>
    <row r="68" spans="2:22" ht="15" customHeight="1" x14ac:dyDescent="0.55000000000000004">
      <c r="B68" s="104"/>
      <c r="C68" s="57" t="s">
        <v>70</v>
      </c>
      <c r="D68" s="156"/>
      <c r="E68" s="165"/>
      <c r="F68" s="156"/>
      <c r="G68" s="157"/>
      <c r="H68" s="157"/>
      <c r="I68" s="157"/>
      <c r="J68" s="86"/>
      <c r="K68" s="62"/>
      <c r="L68" s="63"/>
      <c r="M68" s="64"/>
      <c r="N68" s="65"/>
      <c r="O68" s="12">
        <f t="shared" si="0"/>
        <v>0</v>
      </c>
      <c r="P68" s="131"/>
      <c r="Q68" s="132"/>
      <c r="R68" s="132"/>
      <c r="S68" s="132"/>
      <c r="T68" s="132"/>
      <c r="U68" s="132"/>
      <c r="V68" s="133"/>
    </row>
    <row r="69" spans="2:22" ht="15" customHeight="1" x14ac:dyDescent="0.55000000000000004">
      <c r="B69" s="105"/>
      <c r="C69" s="72" t="s">
        <v>71</v>
      </c>
      <c r="D69" s="158"/>
      <c r="E69" s="166"/>
      <c r="F69" s="158"/>
      <c r="G69" s="159"/>
      <c r="H69" s="159"/>
      <c r="I69" s="159"/>
      <c r="J69" s="87"/>
      <c r="K69" s="66"/>
      <c r="L69" s="67"/>
      <c r="M69" s="68"/>
      <c r="N69" s="69"/>
      <c r="O69" s="12">
        <f t="shared" si="0"/>
        <v>0</v>
      </c>
      <c r="P69" s="134"/>
      <c r="Q69" s="135"/>
      <c r="R69" s="135"/>
      <c r="S69" s="135"/>
      <c r="T69" s="135"/>
      <c r="U69" s="135"/>
      <c r="V69" s="136"/>
    </row>
    <row r="70" spans="2:22" ht="15" customHeight="1" x14ac:dyDescent="0.55000000000000004">
      <c r="B70" s="103">
        <v>10</v>
      </c>
      <c r="C70" s="70" t="s">
        <v>66</v>
      </c>
      <c r="D70" s="163"/>
      <c r="E70" s="164"/>
      <c r="F70" s="154"/>
      <c r="G70" s="155"/>
      <c r="H70" s="155"/>
      <c r="I70" s="155"/>
      <c r="J70" s="85"/>
      <c r="K70" s="58"/>
      <c r="L70" s="59"/>
      <c r="M70" s="60"/>
      <c r="N70" s="61"/>
      <c r="O70" s="11">
        <f t="shared" si="0"/>
        <v>0</v>
      </c>
      <c r="P70" s="128"/>
      <c r="Q70" s="129"/>
      <c r="R70" s="129"/>
      <c r="S70" s="129"/>
      <c r="T70" s="129"/>
      <c r="U70" s="129"/>
      <c r="V70" s="130"/>
    </row>
    <row r="71" spans="2:22" ht="15" customHeight="1" x14ac:dyDescent="0.55000000000000004">
      <c r="B71" s="104"/>
      <c r="C71" s="55" t="s">
        <v>67</v>
      </c>
      <c r="D71" s="156"/>
      <c r="E71" s="165"/>
      <c r="F71" s="156"/>
      <c r="G71" s="157"/>
      <c r="H71" s="157"/>
      <c r="I71" s="157"/>
      <c r="J71" s="86"/>
      <c r="K71" s="62"/>
      <c r="L71" s="63"/>
      <c r="M71" s="64"/>
      <c r="N71" s="65"/>
      <c r="O71" s="12">
        <f t="shared" si="0"/>
        <v>0</v>
      </c>
      <c r="P71" s="131"/>
      <c r="Q71" s="132"/>
      <c r="R71" s="132"/>
      <c r="S71" s="132"/>
      <c r="T71" s="132"/>
      <c r="U71" s="132"/>
      <c r="V71" s="133"/>
    </row>
    <row r="72" spans="2:22" ht="15" customHeight="1" x14ac:dyDescent="0.55000000000000004">
      <c r="B72" s="104"/>
      <c r="C72" s="57" t="s">
        <v>68</v>
      </c>
      <c r="D72" s="156"/>
      <c r="E72" s="165"/>
      <c r="F72" s="156"/>
      <c r="G72" s="157"/>
      <c r="H72" s="157"/>
      <c r="I72" s="157"/>
      <c r="J72" s="86"/>
      <c r="K72" s="62"/>
      <c r="L72" s="63"/>
      <c r="M72" s="64"/>
      <c r="N72" s="65"/>
      <c r="O72" s="12">
        <f t="shared" si="0"/>
        <v>0</v>
      </c>
      <c r="P72" s="131"/>
      <c r="Q72" s="132"/>
      <c r="R72" s="132"/>
      <c r="S72" s="132"/>
      <c r="T72" s="132"/>
      <c r="U72" s="132"/>
      <c r="V72" s="133"/>
    </row>
    <row r="73" spans="2:22" ht="15" customHeight="1" x14ac:dyDescent="0.55000000000000004">
      <c r="B73" s="104"/>
      <c r="C73" s="71" t="s">
        <v>69</v>
      </c>
      <c r="D73" s="156"/>
      <c r="E73" s="165"/>
      <c r="F73" s="156"/>
      <c r="G73" s="157"/>
      <c r="H73" s="157"/>
      <c r="I73" s="157"/>
      <c r="J73" s="86"/>
      <c r="K73" s="62"/>
      <c r="L73" s="63"/>
      <c r="M73" s="64"/>
      <c r="N73" s="65"/>
      <c r="O73" s="12">
        <f t="shared" si="0"/>
        <v>0</v>
      </c>
      <c r="P73" s="131"/>
      <c r="Q73" s="132"/>
      <c r="R73" s="132"/>
      <c r="S73" s="132"/>
      <c r="T73" s="132"/>
      <c r="U73" s="132"/>
      <c r="V73" s="133"/>
    </row>
    <row r="74" spans="2:22" ht="15" customHeight="1" x14ac:dyDescent="0.55000000000000004">
      <c r="B74" s="104"/>
      <c r="C74" s="57" t="s">
        <v>70</v>
      </c>
      <c r="D74" s="156"/>
      <c r="E74" s="165"/>
      <c r="F74" s="156"/>
      <c r="G74" s="157"/>
      <c r="H74" s="157"/>
      <c r="I74" s="157"/>
      <c r="J74" s="86"/>
      <c r="K74" s="62"/>
      <c r="L74" s="63"/>
      <c r="M74" s="64"/>
      <c r="N74" s="65"/>
      <c r="O74" s="12">
        <f t="shared" ref="O74:O137" si="1">M74*N74</f>
        <v>0</v>
      </c>
      <c r="P74" s="131"/>
      <c r="Q74" s="132"/>
      <c r="R74" s="132"/>
      <c r="S74" s="132"/>
      <c r="T74" s="132"/>
      <c r="U74" s="132"/>
      <c r="V74" s="133"/>
    </row>
    <row r="75" spans="2:22" ht="15" customHeight="1" x14ac:dyDescent="0.55000000000000004">
      <c r="B75" s="105"/>
      <c r="C75" s="72" t="s">
        <v>71</v>
      </c>
      <c r="D75" s="158"/>
      <c r="E75" s="166"/>
      <c r="F75" s="158"/>
      <c r="G75" s="159"/>
      <c r="H75" s="159"/>
      <c r="I75" s="159"/>
      <c r="J75" s="87"/>
      <c r="K75" s="66"/>
      <c r="L75" s="67"/>
      <c r="M75" s="68"/>
      <c r="N75" s="69"/>
      <c r="O75" s="12">
        <f t="shared" si="1"/>
        <v>0</v>
      </c>
      <c r="P75" s="134"/>
      <c r="Q75" s="135"/>
      <c r="R75" s="135"/>
      <c r="S75" s="135"/>
      <c r="T75" s="135"/>
      <c r="U75" s="135"/>
      <c r="V75" s="136"/>
    </row>
    <row r="76" spans="2:22" ht="15" customHeight="1" x14ac:dyDescent="0.55000000000000004">
      <c r="B76" s="103">
        <v>11</v>
      </c>
      <c r="C76" s="70" t="s">
        <v>66</v>
      </c>
      <c r="D76" s="163"/>
      <c r="E76" s="164"/>
      <c r="F76" s="154"/>
      <c r="G76" s="155"/>
      <c r="H76" s="155"/>
      <c r="I76" s="155"/>
      <c r="J76" s="85"/>
      <c r="K76" s="58"/>
      <c r="L76" s="59"/>
      <c r="M76" s="60"/>
      <c r="N76" s="61"/>
      <c r="O76" s="11">
        <f t="shared" si="1"/>
        <v>0</v>
      </c>
      <c r="P76" s="128"/>
      <c r="Q76" s="129"/>
      <c r="R76" s="129"/>
      <c r="S76" s="129"/>
      <c r="T76" s="129"/>
      <c r="U76" s="129"/>
      <c r="V76" s="130"/>
    </row>
    <row r="77" spans="2:22" ht="15" customHeight="1" x14ac:dyDescent="0.55000000000000004">
      <c r="B77" s="104"/>
      <c r="C77" s="55" t="s">
        <v>67</v>
      </c>
      <c r="D77" s="156"/>
      <c r="E77" s="165"/>
      <c r="F77" s="156"/>
      <c r="G77" s="157"/>
      <c r="H77" s="157"/>
      <c r="I77" s="157"/>
      <c r="J77" s="86"/>
      <c r="K77" s="62"/>
      <c r="L77" s="63"/>
      <c r="M77" s="64"/>
      <c r="N77" s="65"/>
      <c r="O77" s="12">
        <f t="shared" si="1"/>
        <v>0</v>
      </c>
      <c r="P77" s="131"/>
      <c r="Q77" s="132"/>
      <c r="R77" s="132"/>
      <c r="S77" s="132"/>
      <c r="T77" s="132"/>
      <c r="U77" s="132"/>
      <c r="V77" s="133"/>
    </row>
    <row r="78" spans="2:22" ht="15" customHeight="1" x14ac:dyDescent="0.55000000000000004">
      <c r="B78" s="104"/>
      <c r="C78" s="57" t="s">
        <v>68</v>
      </c>
      <c r="D78" s="156"/>
      <c r="E78" s="165"/>
      <c r="F78" s="156"/>
      <c r="G78" s="157"/>
      <c r="H78" s="157"/>
      <c r="I78" s="157"/>
      <c r="J78" s="86"/>
      <c r="K78" s="62"/>
      <c r="L78" s="63"/>
      <c r="M78" s="64"/>
      <c r="N78" s="65"/>
      <c r="O78" s="12">
        <f t="shared" si="1"/>
        <v>0</v>
      </c>
      <c r="P78" s="131"/>
      <c r="Q78" s="132"/>
      <c r="R78" s="132"/>
      <c r="S78" s="132"/>
      <c r="T78" s="132"/>
      <c r="U78" s="132"/>
      <c r="V78" s="133"/>
    </row>
    <row r="79" spans="2:22" ht="15" customHeight="1" x14ac:dyDescent="0.55000000000000004">
      <c r="B79" s="104"/>
      <c r="C79" s="71" t="s">
        <v>69</v>
      </c>
      <c r="D79" s="156"/>
      <c r="E79" s="165"/>
      <c r="F79" s="156"/>
      <c r="G79" s="157"/>
      <c r="H79" s="157"/>
      <c r="I79" s="157"/>
      <c r="J79" s="86"/>
      <c r="K79" s="62"/>
      <c r="L79" s="63"/>
      <c r="M79" s="64"/>
      <c r="N79" s="65"/>
      <c r="O79" s="12">
        <f t="shared" si="1"/>
        <v>0</v>
      </c>
      <c r="P79" s="131"/>
      <c r="Q79" s="132"/>
      <c r="R79" s="132"/>
      <c r="S79" s="132"/>
      <c r="T79" s="132"/>
      <c r="U79" s="132"/>
      <c r="V79" s="133"/>
    </row>
    <row r="80" spans="2:22" ht="15" customHeight="1" x14ac:dyDescent="0.55000000000000004">
      <c r="B80" s="104"/>
      <c r="C80" s="57" t="s">
        <v>70</v>
      </c>
      <c r="D80" s="156"/>
      <c r="E80" s="165"/>
      <c r="F80" s="156"/>
      <c r="G80" s="157"/>
      <c r="H80" s="157"/>
      <c r="I80" s="157"/>
      <c r="J80" s="86"/>
      <c r="K80" s="62"/>
      <c r="L80" s="63"/>
      <c r="M80" s="64"/>
      <c r="N80" s="65"/>
      <c r="O80" s="12">
        <f t="shared" si="1"/>
        <v>0</v>
      </c>
      <c r="P80" s="131"/>
      <c r="Q80" s="132"/>
      <c r="R80" s="132"/>
      <c r="S80" s="132"/>
      <c r="T80" s="132"/>
      <c r="U80" s="132"/>
      <c r="V80" s="133"/>
    </row>
    <row r="81" spans="2:22" ht="15" customHeight="1" x14ac:dyDescent="0.55000000000000004">
      <c r="B81" s="105"/>
      <c r="C81" s="72" t="s">
        <v>71</v>
      </c>
      <c r="D81" s="158"/>
      <c r="E81" s="166"/>
      <c r="F81" s="158"/>
      <c r="G81" s="159"/>
      <c r="H81" s="159"/>
      <c r="I81" s="159"/>
      <c r="J81" s="87"/>
      <c r="K81" s="66"/>
      <c r="L81" s="67"/>
      <c r="M81" s="68"/>
      <c r="N81" s="69"/>
      <c r="O81" s="12">
        <f t="shared" si="1"/>
        <v>0</v>
      </c>
      <c r="P81" s="134"/>
      <c r="Q81" s="135"/>
      <c r="R81" s="135"/>
      <c r="S81" s="135"/>
      <c r="T81" s="135"/>
      <c r="U81" s="135"/>
      <c r="V81" s="136"/>
    </row>
    <row r="82" spans="2:22" ht="15" customHeight="1" x14ac:dyDescent="0.55000000000000004">
      <c r="B82" s="103">
        <v>12</v>
      </c>
      <c r="C82" s="70" t="s">
        <v>66</v>
      </c>
      <c r="D82" s="163"/>
      <c r="E82" s="164"/>
      <c r="F82" s="154"/>
      <c r="G82" s="155"/>
      <c r="H82" s="155"/>
      <c r="I82" s="155"/>
      <c r="J82" s="85"/>
      <c r="K82" s="58"/>
      <c r="L82" s="59"/>
      <c r="M82" s="60"/>
      <c r="N82" s="61"/>
      <c r="O82" s="11">
        <f t="shared" si="1"/>
        <v>0</v>
      </c>
      <c r="P82" s="128"/>
      <c r="Q82" s="129"/>
      <c r="R82" s="129"/>
      <c r="S82" s="129"/>
      <c r="T82" s="129"/>
      <c r="U82" s="129"/>
      <c r="V82" s="130"/>
    </row>
    <row r="83" spans="2:22" ht="15" customHeight="1" x14ac:dyDescent="0.55000000000000004">
      <c r="B83" s="104"/>
      <c r="C83" s="55" t="s">
        <v>67</v>
      </c>
      <c r="D83" s="156"/>
      <c r="E83" s="165"/>
      <c r="F83" s="156"/>
      <c r="G83" s="157"/>
      <c r="H83" s="157"/>
      <c r="I83" s="157"/>
      <c r="J83" s="86"/>
      <c r="K83" s="62"/>
      <c r="L83" s="63"/>
      <c r="M83" s="64"/>
      <c r="N83" s="65"/>
      <c r="O83" s="12">
        <f t="shared" si="1"/>
        <v>0</v>
      </c>
      <c r="P83" s="131"/>
      <c r="Q83" s="132"/>
      <c r="R83" s="132"/>
      <c r="S83" s="132"/>
      <c r="T83" s="132"/>
      <c r="U83" s="132"/>
      <c r="V83" s="133"/>
    </row>
    <row r="84" spans="2:22" ht="15" customHeight="1" x14ac:dyDescent="0.55000000000000004">
      <c r="B84" s="104"/>
      <c r="C84" s="57" t="s">
        <v>68</v>
      </c>
      <c r="D84" s="156"/>
      <c r="E84" s="165"/>
      <c r="F84" s="156"/>
      <c r="G84" s="157"/>
      <c r="H84" s="157"/>
      <c r="I84" s="157"/>
      <c r="J84" s="86"/>
      <c r="K84" s="62"/>
      <c r="L84" s="63"/>
      <c r="M84" s="64"/>
      <c r="N84" s="65"/>
      <c r="O84" s="12">
        <f t="shared" si="1"/>
        <v>0</v>
      </c>
      <c r="P84" s="131"/>
      <c r="Q84" s="132"/>
      <c r="R84" s="132"/>
      <c r="S84" s="132"/>
      <c r="T84" s="132"/>
      <c r="U84" s="132"/>
      <c r="V84" s="133"/>
    </row>
    <row r="85" spans="2:22" ht="15" customHeight="1" x14ac:dyDescent="0.55000000000000004">
      <c r="B85" s="104"/>
      <c r="C85" s="71" t="s">
        <v>69</v>
      </c>
      <c r="D85" s="156"/>
      <c r="E85" s="165"/>
      <c r="F85" s="156"/>
      <c r="G85" s="157"/>
      <c r="H85" s="157"/>
      <c r="I85" s="157"/>
      <c r="J85" s="86"/>
      <c r="K85" s="62"/>
      <c r="L85" s="63"/>
      <c r="M85" s="64"/>
      <c r="N85" s="65"/>
      <c r="O85" s="12">
        <f t="shared" si="1"/>
        <v>0</v>
      </c>
      <c r="P85" s="131"/>
      <c r="Q85" s="132"/>
      <c r="R85" s="132"/>
      <c r="S85" s="132"/>
      <c r="T85" s="132"/>
      <c r="U85" s="132"/>
      <c r="V85" s="133"/>
    </row>
    <row r="86" spans="2:22" ht="15" customHeight="1" x14ac:dyDescent="0.55000000000000004">
      <c r="B86" s="104"/>
      <c r="C86" s="57" t="s">
        <v>70</v>
      </c>
      <c r="D86" s="156"/>
      <c r="E86" s="165"/>
      <c r="F86" s="156"/>
      <c r="G86" s="157"/>
      <c r="H86" s="157"/>
      <c r="I86" s="157"/>
      <c r="J86" s="86"/>
      <c r="K86" s="62"/>
      <c r="L86" s="63"/>
      <c r="M86" s="64"/>
      <c r="N86" s="65"/>
      <c r="O86" s="12">
        <f t="shared" si="1"/>
        <v>0</v>
      </c>
      <c r="P86" s="131"/>
      <c r="Q86" s="132"/>
      <c r="R86" s="132"/>
      <c r="S86" s="132"/>
      <c r="T86" s="132"/>
      <c r="U86" s="132"/>
      <c r="V86" s="133"/>
    </row>
    <row r="87" spans="2:22" ht="15" customHeight="1" x14ac:dyDescent="0.55000000000000004">
      <c r="B87" s="105"/>
      <c r="C87" s="72" t="s">
        <v>71</v>
      </c>
      <c r="D87" s="158"/>
      <c r="E87" s="166"/>
      <c r="F87" s="158"/>
      <c r="G87" s="159"/>
      <c r="H87" s="159"/>
      <c r="I87" s="159"/>
      <c r="J87" s="87"/>
      <c r="K87" s="66"/>
      <c r="L87" s="67"/>
      <c r="M87" s="68"/>
      <c r="N87" s="69"/>
      <c r="O87" s="12">
        <f t="shared" si="1"/>
        <v>0</v>
      </c>
      <c r="P87" s="134"/>
      <c r="Q87" s="135"/>
      <c r="R87" s="135"/>
      <c r="S87" s="135"/>
      <c r="T87" s="135"/>
      <c r="U87" s="135"/>
      <c r="V87" s="136"/>
    </row>
    <row r="88" spans="2:22" ht="15" customHeight="1" x14ac:dyDescent="0.55000000000000004">
      <c r="B88" s="103">
        <v>13</v>
      </c>
      <c r="C88" s="70" t="s">
        <v>66</v>
      </c>
      <c r="D88" s="163"/>
      <c r="E88" s="164"/>
      <c r="F88" s="154"/>
      <c r="G88" s="155"/>
      <c r="H88" s="155"/>
      <c r="I88" s="155"/>
      <c r="J88" s="85"/>
      <c r="K88" s="58"/>
      <c r="L88" s="59"/>
      <c r="M88" s="60"/>
      <c r="N88" s="61"/>
      <c r="O88" s="11">
        <f t="shared" si="1"/>
        <v>0</v>
      </c>
      <c r="P88" s="128"/>
      <c r="Q88" s="129"/>
      <c r="R88" s="129"/>
      <c r="S88" s="129"/>
      <c r="T88" s="129"/>
      <c r="U88" s="129"/>
      <c r="V88" s="130"/>
    </row>
    <row r="89" spans="2:22" ht="15" customHeight="1" x14ac:dyDescent="0.55000000000000004">
      <c r="B89" s="104"/>
      <c r="C89" s="55" t="s">
        <v>67</v>
      </c>
      <c r="D89" s="156"/>
      <c r="E89" s="165"/>
      <c r="F89" s="156"/>
      <c r="G89" s="157"/>
      <c r="H89" s="157"/>
      <c r="I89" s="157"/>
      <c r="J89" s="86"/>
      <c r="K89" s="62"/>
      <c r="L89" s="63"/>
      <c r="M89" s="64"/>
      <c r="N89" s="65"/>
      <c r="O89" s="12">
        <f t="shared" si="1"/>
        <v>0</v>
      </c>
      <c r="P89" s="131"/>
      <c r="Q89" s="132"/>
      <c r="R89" s="132"/>
      <c r="S89" s="132"/>
      <c r="T89" s="132"/>
      <c r="U89" s="132"/>
      <c r="V89" s="133"/>
    </row>
    <row r="90" spans="2:22" ht="15" customHeight="1" x14ac:dyDescent="0.55000000000000004">
      <c r="B90" s="104"/>
      <c r="C90" s="57" t="s">
        <v>68</v>
      </c>
      <c r="D90" s="156"/>
      <c r="E90" s="165"/>
      <c r="F90" s="156"/>
      <c r="G90" s="157"/>
      <c r="H90" s="157"/>
      <c r="I90" s="157"/>
      <c r="J90" s="86"/>
      <c r="K90" s="62"/>
      <c r="L90" s="63"/>
      <c r="M90" s="64"/>
      <c r="N90" s="65"/>
      <c r="O90" s="12">
        <f t="shared" si="1"/>
        <v>0</v>
      </c>
      <c r="P90" s="131"/>
      <c r="Q90" s="132"/>
      <c r="R90" s="132"/>
      <c r="S90" s="132"/>
      <c r="T90" s="132"/>
      <c r="U90" s="132"/>
      <c r="V90" s="133"/>
    </row>
    <row r="91" spans="2:22" ht="15" customHeight="1" x14ac:dyDescent="0.55000000000000004">
      <c r="B91" s="104"/>
      <c r="C91" s="71" t="s">
        <v>69</v>
      </c>
      <c r="D91" s="156"/>
      <c r="E91" s="165"/>
      <c r="F91" s="156"/>
      <c r="G91" s="157"/>
      <c r="H91" s="157"/>
      <c r="I91" s="157"/>
      <c r="J91" s="86"/>
      <c r="K91" s="62"/>
      <c r="L91" s="63"/>
      <c r="M91" s="64"/>
      <c r="N91" s="65"/>
      <c r="O91" s="12">
        <f t="shared" si="1"/>
        <v>0</v>
      </c>
      <c r="P91" s="131"/>
      <c r="Q91" s="132"/>
      <c r="R91" s="132"/>
      <c r="S91" s="132"/>
      <c r="T91" s="132"/>
      <c r="U91" s="132"/>
      <c r="V91" s="133"/>
    </row>
    <row r="92" spans="2:22" ht="15" customHeight="1" x14ac:dyDescent="0.55000000000000004">
      <c r="B92" s="104"/>
      <c r="C92" s="57" t="s">
        <v>70</v>
      </c>
      <c r="D92" s="156"/>
      <c r="E92" s="165"/>
      <c r="F92" s="156"/>
      <c r="G92" s="157"/>
      <c r="H92" s="157"/>
      <c r="I92" s="157"/>
      <c r="J92" s="86"/>
      <c r="K92" s="62"/>
      <c r="L92" s="63"/>
      <c r="M92" s="64"/>
      <c r="N92" s="65"/>
      <c r="O92" s="12">
        <f t="shared" si="1"/>
        <v>0</v>
      </c>
      <c r="P92" s="131"/>
      <c r="Q92" s="132"/>
      <c r="R92" s="132"/>
      <c r="S92" s="132"/>
      <c r="T92" s="132"/>
      <c r="U92" s="132"/>
      <c r="V92" s="133"/>
    </row>
    <row r="93" spans="2:22" ht="15" customHeight="1" x14ac:dyDescent="0.55000000000000004">
      <c r="B93" s="105"/>
      <c r="C93" s="72" t="s">
        <v>71</v>
      </c>
      <c r="D93" s="158"/>
      <c r="E93" s="166"/>
      <c r="F93" s="158"/>
      <c r="G93" s="159"/>
      <c r="H93" s="159"/>
      <c r="I93" s="159"/>
      <c r="J93" s="87"/>
      <c r="K93" s="66"/>
      <c r="L93" s="67"/>
      <c r="M93" s="68"/>
      <c r="N93" s="69"/>
      <c r="O93" s="12">
        <f t="shared" si="1"/>
        <v>0</v>
      </c>
      <c r="P93" s="134"/>
      <c r="Q93" s="135"/>
      <c r="R93" s="135"/>
      <c r="S93" s="135"/>
      <c r="T93" s="135"/>
      <c r="U93" s="135"/>
      <c r="V93" s="136"/>
    </row>
    <row r="94" spans="2:22" ht="15" customHeight="1" x14ac:dyDescent="0.55000000000000004">
      <c r="B94" s="103">
        <v>14</v>
      </c>
      <c r="C94" s="70" t="s">
        <v>66</v>
      </c>
      <c r="D94" s="163"/>
      <c r="E94" s="164"/>
      <c r="F94" s="154"/>
      <c r="G94" s="155"/>
      <c r="H94" s="155"/>
      <c r="I94" s="155"/>
      <c r="J94" s="85"/>
      <c r="K94" s="58"/>
      <c r="L94" s="59"/>
      <c r="M94" s="60"/>
      <c r="N94" s="61"/>
      <c r="O94" s="11">
        <f t="shared" si="1"/>
        <v>0</v>
      </c>
      <c r="P94" s="128"/>
      <c r="Q94" s="129"/>
      <c r="R94" s="129"/>
      <c r="S94" s="129"/>
      <c r="T94" s="129"/>
      <c r="U94" s="129"/>
      <c r="V94" s="130"/>
    </row>
    <row r="95" spans="2:22" ht="15" customHeight="1" x14ac:dyDescent="0.55000000000000004">
      <c r="B95" s="104"/>
      <c r="C95" s="55" t="s">
        <v>67</v>
      </c>
      <c r="D95" s="156"/>
      <c r="E95" s="165"/>
      <c r="F95" s="156"/>
      <c r="G95" s="157"/>
      <c r="H95" s="157"/>
      <c r="I95" s="157"/>
      <c r="J95" s="86"/>
      <c r="K95" s="62"/>
      <c r="L95" s="63"/>
      <c r="M95" s="64"/>
      <c r="N95" s="65"/>
      <c r="O95" s="12">
        <f t="shared" si="1"/>
        <v>0</v>
      </c>
      <c r="P95" s="131"/>
      <c r="Q95" s="132"/>
      <c r="R95" s="132"/>
      <c r="S95" s="132"/>
      <c r="T95" s="132"/>
      <c r="U95" s="132"/>
      <c r="V95" s="133"/>
    </row>
    <row r="96" spans="2:22" ht="15" customHeight="1" x14ac:dyDescent="0.55000000000000004">
      <c r="B96" s="104"/>
      <c r="C96" s="57" t="s">
        <v>68</v>
      </c>
      <c r="D96" s="156"/>
      <c r="E96" s="165"/>
      <c r="F96" s="156"/>
      <c r="G96" s="157"/>
      <c r="H96" s="157"/>
      <c r="I96" s="157"/>
      <c r="J96" s="86"/>
      <c r="K96" s="62"/>
      <c r="L96" s="63"/>
      <c r="M96" s="64"/>
      <c r="N96" s="65"/>
      <c r="O96" s="12">
        <f t="shared" si="1"/>
        <v>0</v>
      </c>
      <c r="P96" s="131"/>
      <c r="Q96" s="132"/>
      <c r="R96" s="132"/>
      <c r="S96" s="132"/>
      <c r="T96" s="132"/>
      <c r="U96" s="132"/>
      <c r="V96" s="133"/>
    </row>
    <row r="97" spans="2:22" ht="15" customHeight="1" x14ac:dyDescent="0.55000000000000004">
      <c r="B97" s="104"/>
      <c r="C97" s="71" t="s">
        <v>69</v>
      </c>
      <c r="D97" s="156"/>
      <c r="E97" s="165"/>
      <c r="F97" s="156"/>
      <c r="G97" s="157"/>
      <c r="H97" s="157"/>
      <c r="I97" s="157"/>
      <c r="J97" s="86"/>
      <c r="K97" s="62"/>
      <c r="L97" s="63"/>
      <c r="M97" s="64"/>
      <c r="N97" s="65"/>
      <c r="O97" s="12">
        <f t="shared" si="1"/>
        <v>0</v>
      </c>
      <c r="P97" s="131"/>
      <c r="Q97" s="132"/>
      <c r="R97" s="132"/>
      <c r="S97" s="132"/>
      <c r="T97" s="132"/>
      <c r="U97" s="132"/>
      <c r="V97" s="133"/>
    </row>
    <row r="98" spans="2:22" ht="15" customHeight="1" x14ac:dyDescent="0.55000000000000004">
      <c r="B98" s="104"/>
      <c r="C98" s="57" t="s">
        <v>70</v>
      </c>
      <c r="D98" s="156"/>
      <c r="E98" s="165"/>
      <c r="F98" s="156"/>
      <c r="G98" s="157"/>
      <c r="H98" s="157"/>
      <c r="I98" s="157"/>
      <c r="J98" s="86"/>
      <c r="K98" s="62"/>
      <c r="L98" s="63"/>
      <c r="M98" s="64"/>
      <c r="N98" s="65"/>
      <c r="O98" s="12">
        <f t="shared" si="1"/>
        <v>0</v>
      </c>
      <c r="P98" s="131"/>
      <c r="Q98" s="132"/>
      <c r="R98" s="132"/>
      <c r="S98" s="132"/>
      <c r="T98" s="132"/>
      <c r="U98" s="132"/>
      <c r="V98" s="133"/>
    </row>
    <row r="99" spans="2:22" ht="15" customHeight="1" x14ac:dyDescent="0.55000000000000004">
      <c r="B99" s="105"/>
      <c r="C99" s="72" t="s">
        <v>71</v>
      </c>
      <c r="D99" s="158"/>
      <c r="E99" s="166"/>
      <c r="F99" s="158"/>
      <c r="G99" s="159"/>
      <c r="H99" s="159"/>
      <c r="I99" s="159"/>
      <c r="J99" s="87"/>
      <c r="K99" s="66"/>
      <c r="L99" s="67"/>
      <c r="M99" s="68"/>
      <c r="N99" s="69"/>
      <c r="O99" s="12">
        <f t="shared" si="1"/>
        <v>0</v>
      </c>
      <c r="P99" s="134"/>
      <c r="Q99" s="135"/>
      <c r="R99" s="135"/>
      <c r="S99" s="135"/>
      <c r="T99" s="135"/>
      <c r="U99" s="135"/>
      <c r="V99" s="136"/>
    </row>
    <row r="100" spans="2:22" ht="15" customHeight="1" x14ac:dyDescent="0.55000000000000004">
      <c r="B100" s="103">
        <v>15</v>
      </c>
      <c r="C100" s="70" t="s">
        <v>66</v>
      </c>
      <c r="D100" s="163"/>
      <c r="E100" s="164"/>
      <c r="F100" s="154"/>
      <c r="G100" s="155"/>
      <c r="H100" s="155"/>
      <c r="I100" s="155"/>
      <c r="J100" s="85"/>
      <c r="K100" s="58"/>
      <c r="L100" s="59"/>
      <c r="M100" s="60"/>
      <c r="N100" s="61"/>
      <c r="O100" s="11">
        <f t="shared" si="1"/>
        <v>0</v>
      </c>
      <c r="P100" s="128"/>
      <c r="Q100" s="129"/>
      <c r="R100" s="129"/>
      <c r="S100" s="129"/>
      <c r="T100" s="129"/>
      <c r="U100" s="129"/>
      <c r="V100" s="130"/>
    </row>
    <row r="101" spans="2:22" ht="15" customHeight="1" x14ac:dyDescent="0.55000000000000004">
      <c r="B101" s="104"/>
      <c r="C101" s="55" t="s">
        <v>67</v>
      </c>
      <c r="D101" s="156"/>
      <c r="E101" s="165"/>
      <c r="F101" s="156"/>
      <c r="G101" s="157"/>
      <c r="H101" s="157"/>
      <c r="I101" s="157"/>
      <c r="J101" s="86"/>
      <c r="K101" s="62"/>
      <c r="L101" s="63"/>
      <c r="M101" s="64"/>
      <c r="N101" s="65"/>
      <c r="O101" s="12">
        <f t="shared" si="1"/>
        <v>0</v>
      </c>
      <c r="P101" s="131"/>
      <c r="Q101" s="132"/>
      <c r="R101" s="132"/>
      <c r="S101" s="132"/>
      <c r="T101" s="132"/>
      <c r="U101" s="132"/>
      <c r="V101" s="133"/>
    </row>
    <row r="102" spans="2:22" ht="15" customHeight="1" x14ac:dyDescent="0.55000000000000004">
      <c r="B102" s="104"/>
      <c r="C102" s="57" t="s">
        <v>68</v>
      </c>
      <c r="D102" s="156"/>
      <c r="E102" s="165"/>
      <c r="F102" s="156"/>
      <c r="G102" s="157"/>
      <c r="H102" s="157"/>
      <c r="I102" s="157"/>
      <c r="J102" s="86"/>
      <c r="K102" s="62"/>
      <c r="L102" s="63"/>
      <c r="M102" s="64"/>
      <c r="N102" s="65"/>
      <c r="O102" s="12">
        <f t="shared" si="1"/>
        <v>0</v>
      </c>
      <c r="P102" s="131"/>
      <c r="Q102" s="132"/>
      <c r="R102" s="132"/>
      <c r="S102" s="132"/>
      <c r="T102" s="132"/>
      <c r="U102" s="132"/>
      <c r="V102" s="133"/>
    </row>
    <row r="103" spans="2:22" ht="15" customHeight="1" x14ac:dyDescent="0.55000000000000004">
      <c r="B103" s="104"/>
      <c r="C103" s="71" t="s">
        <v>69</v>
      </c>
      <c r="D103" s="156"/>
      <c r="E103" s="165"/>
      <c r="F103" s="156"/>
      <c r="G103" s="157"/>
      <c r="H103" s="157"/>
      <c r="I103" s="157"/>
      <c r="J103" s="86"/>
      <c r="K103" s="62"/>
      <c r="L103" s="63"/>
      <c r="M103" s="64"/>
      <c r="N103" s="65"/>
      <c r="O103" s="12">
        <f t="shared" si="1"/>
        <v>0</v>
      </c>
      <c r="P103" s="131"/>
      <c r="Q103" s="132"/>
      <c r="R103" s="132"/>
      <c r="S103" s="132"/>
      <c r="T103" s="132"/>
      <c r="U103" s="132"/>
      <c r="V103" s="133"/>
    </row>
    <row r="104" spans="2:22" ht="15" customHeight="1" x14ac:dyDescent="0.55000000000000004">
      <c r="B104" s="104"/>
      <c r="C104" s="57" t="s">
        <v>70</v>
      </c>
      <c r="D104" s="156"/>
      <c r="E104" s="165"/>
      <c r="F104" s="156"/>
      <c r="G104" s="157"/>
      <c r="H104" s="157"/>
      <c r="I104" s="157"/>
      <c r="J104" s="86"/>
      <c r="K104" s="62"/>
      <c r="L104" s="63"/>
      <c r="M104" s="64"/>
      <c r="N104" s="65"/>
      <c r="O104" s="12">
        <f t="shared" si="1"/>
        <v>0</v>
      </c>
      <c r="P104" s="131"/>
      <c r="Q104" s="132"/>
      <c r="R104" s="132"/>
      <c r="S104" s="132"/>
      <c r="T104" s="132"/>
      <c r="U104" s="132"/>
      <c r="V104" s="133"/>
    </row>
    <row r="105" spans="2:22" ht="15" customHeight="1" x14ac:dyDescent="0.55000000000000004">
      <c r="B105" s="105"/>
      <c r="C105" s="72" t="s">
        <v>71</v>
      </c>
      <c r="D105" s="158"/>
      <c r="E105" s="166"/>
      <c r="F105" s="158"/>
      <c r="G105" s="159"/>
      <c r="H105" s="159"/>
      <c r="I105" s="159"/>
      <c r="J105" s="87"/>
      <c r="K105" s="66"/>
      <c r="L105" s="67"/>
      <c r="M105" s="68"/>
      <c r="N105" s="69"/>
      <c r="O105" s="12">
        <f t="shared" si="1"/>
        <v>0</v>
      </c>
      <c r="P105" s="134"/>
      <c r="Q105" s="135"/>
      <c r="R105" s="135"/>
      <c r="S105" s="135"/>
      <c r="T105" s="135"/>
      <c r="U105" s="135"/>
      <c r="V105" s="136"/>
    </row>
    <row r="106" spans="2:22" ht="15" customHeight="1" x14ac:dyDescent="0.55000000000000004">
      <c r="B106" s="103">
        <v>16</v>
      </c>
      <c r="C106" s="70" t="s">
        <v>66</v>
      </c>
      <c r="D106" s="163"/>
      <c r="E106" s="164"/>
      <c r="F106" s="154"/>
      <c r="G106" s="155"/>
      <c r="H106" s="155"/>
      <c r="I106" s="155"/>
      <c r="J106" s="85"/>
      <c r="K106" s="58"/>
      <c r="L106" s="59"/>
      <c r="M106" s="60"/>
      <c r="N106" s="61"/>
      <c r="O106" s="11">
        <f t="shared" si="1"/>
        <v>0</v>
      </c>
      <c r="P106" s="128"/>
      <c r="Q106" s="129"/>
      <c r="R106" s="129"/>
      <c r="S106" s="129"/>
      <c r="T106" s="129"/>
      <c r="U106" s="129"/>
      <c r="V106" s="130"/>
    </row>
    <row r="107" spans="2:22" ht="15" customHeight="1" x14ac:dyDescent="0.55000000000000004">
      <c r="B107" s="104"/>
      <c r="C107" s="55" t="s">
        <v>67</v>
      </c>
      <c r="D107" s="156"/>
      <c r="E107" s="165"/>
      <c r="F107" s="156"/>
      <c r="G107" s="157"/>
      <c r="H107" s="157"/>
      <c r="I107" s="157"/>
      <c r="J107" s="86"/>
      <c r="K107" s="62"/>
      <c r="L107" s="63"/>
      <c r="M107" s="64"/>
      <c r="N107" s="65"/>
      <c r="O107" s="12">
        <f t="shared" si="1"/>
        <v>0</v>
      </c>
      <c r="P107" s="131"/>
      <c r="Q107" s="132"/>
      <c r="R107" s="132"/>
      <c r="S107" s="132"/>
      <c r="T107" s="132"/>
      <c r="U107" s="132"/>
      <c r="V107" s="133"/>
    </row>
    <row r="108" spans="2:22" ht="15" customHeight="1" x14ac:dyDescent="0.55000000000000004">
      <c r="B108" s="104"/>
      <c r="C108" s="57" t="s">
        <v>68</v>
      </c>
      <c r="D108" s="156"/>
      <c r="E108" s="165"/>
      <c r="F108" s="156"/>
      <c r="G108" s="157"/>
      <c r="H108" s="157"/>
      <c r="I108" s="157"/>
      <c r="J108" s="86"/>
      <c r="K108" s="62"/>
      <c r="L108" s="63"/>
      <c r="M108" s="64"/>
      <c r="N108" s="65"/>
      <c r="O108" s="12">
        <f t="shared" si="1"/>
        <v>0</v>
      </c>
      <c r="P108" s="131"/>
      <c r="Q108" s="132"/>
      <c r="R108" s="132"/>
      <c r="S108" s="132"/>
      <c r="T108" s="132"/>
      <c r="U108" s="132"/>
      <c r="V108" s="133"/>
    </row>
    <row r="109" spans="2:22" ht="15" customHeight="1" x14ac:dyDescent="0.55000000000000004">
      <c r="B109" s="104"/>
      <c r="C109" s="71" t="s">
        <v>69</v>
      </c>
      <c r="D109" s="156"/>
      <c r="E109" s="165"/>
      <c r="F109" s="156"/>
      <c r="G109" s="157"/>
      <c r="H109" s="157"/>
      <c r="I109" s="157"/>
      <c r="J109" s="86"/>
      <c r="K109" s="62"/>
      <c r="L109" s="63"/>
      <c r="M109" s="64"/>
      <c r="N109" s="65"/>
      <c r="O109" s="12">
        <f t="shared" si="1"/>
        <v>0</v>
      </c>
      <c r="P109" s="131"/>
      <c r="Q109" s="132"/>
      <c r="R109" s="132"/>
      <c r="S109" s="132"/>
      <c r="T109" s="132"/>
      <c r="U109" s="132"/>
      <c r="V109" s="133"/>
    </row>
    <row r="110" spans="2:22" ht="15" customHeight="1" x14ac:dyDescent="0.55000000000000004">
      <c r="B110" s="104"/>
      <c r="C110" s="57" t="s">
        <v>70</v>
      </c>
      <c r="D110" s="156"/>
      <c r="E110" s="165"/>
      <c r="F110" s="156"/>
      <c r="G110" s="157"/>
      <c r="H110" s="157"/>
      <c r="I110" s="157"/>
      <c r="J110" s="86"/>
      <c r="K110" s="62"/>
      <c r="L110" s="63"/>
      <c r="M110" s="64"/>
      <c r="N110" s="65"/>
      <c r="O110" s="12">
        <f t="shared" si="1"/>
        <v>0</v>
      </c>
      <c r="P110" s="131"/>
      <c r="Q110" s="132"/>
      <c r="R110" s="132"/>
      <c r="S110" s="132"/>
      <c r="T110" s="132"/>
      <c r="U110" s="132"/>
      <c r="V110" s="133"/>
    </row>
    <row r="111" spans="2:22" ht="15" customHeight="1" x14ac:dyDescent="0.55000000000000004">
      <c r="B111" s="105"/>
      <c r="C111" s="72" t="s">
        <v>71</v>
      </c>
      <c r="D111" s="158"/>
      <c r="E111" s="166"/>
      <c r="F111" s="158"/>
      <c r="G111" s="159"/>
      <c r="H111" s="159"/>
      <c r="I111" s="159"/>
      <c r="J111" s="87"/>
      <c r="K111" s="66"/>
      <c r="L111" s="67"/>
      <c r="M111" s="68"/>
      <c r="N111" s="69"/>
      <c r="O111" s="12">
        <f t="shared" si="1"/>
        <v>0</v>
      </c>
      <c r="P111" s="134"/>
      <c r="Q111" s="135"/>
      <c r="R111" s="135"/>
      <c r="S111" s="135"/>
      <c r="T111" s="135"/>
      <c r="U111" s="135"/>
      <c r="V111" s="136"/>
    </row>
    <row r="112" spans="2:22" ht="15" customHeight="1" x14ac:dyDescent="0.55000000000000004">
      <c r="B112" s="103">
        <v>17</v>
      </c>
      <c r="C112" s="70" t="s">
        <v>66</v>
      </c>
      <c r="D112" s="163"/>
      <c r="E112" s="164"/>
      <c r="F112" s="154"/>
      <c r="G112" s="155"/>
      <c r="H112" s="155"/>
      <c r="I112" s="155"/>
      <c r="J112" s="85"/>
      <c r="K112" s="58"/>
      <c r="L112" s="59"/>
      <c r="M112" s="60"/>
      <c r="N112" s="61"/>
      <c r="O112" s="11">
        <f t="shared" si="1"/>
        <v>0</v>
      </c>
      <c r="P112" s="128"/>
      <c r="Q112" s="129"/>
      <c r="R112" s="129"/>
      <c r="S112" s="129"/>
      <c r="T112" s="129"/>
      <c r="U112" s="129"/>
      <c r="V112" s="130"/>
    </row>
    <row r="113" spans="2:22" ht="15" customHeight="1" x14ac:dyDescent="0.55000000000000004">
      <c r="B113" s="104"/>
      <c r="C113" s="55" t="s">
        <v>67</v>
      </c>
      <c r="D113" s="156"/>
      <c r="E113" s="165"/>
      <c r="F113" s="156"/>
      <c r="G113" s="157"/>
      <c r="H113" s="157"/>
      <c r="I113" s="157"/>
      <c r="J113" s="86"/>
      <c r="K113" s="62"/>
      <c r="L113" s="63"/>
      <c r="M113" s="64"/>
      <c r="N113" s="65"/>
      <c r="O113" s="12">
        <f t="shared" si="1"/>
        <v>0</v>
      </c>
      <c r="P113" s="131"/>
      <c r="Q113" s="132"/>
      <c r="R113" s="132"/>
      <c r="S113" s="132"/>
      <c r="T113" s="132"/>
      <c r="U113" s="132"/>
      <c r="V113" s="133"/>
    </row>
    <row r="114" spans="2:22" ht="15" customHeight="1" x14ac:dyDescent="0.55000000000000004">
      <c r="B114" s="104"/>
      <c r="C114" s="57" t="s">
        <v>68</v>
      </c>
      <c r="D114" s="156"/>
      <c r="E114" s="165"/>
      <c r="F114" s="156"/>
      <c r="G114" s="157"/>
      <c r="H114" s="157"/>
      <c r="I114" s="157"/>
      <c r="J114" s="86"/>
      <c r="K114" s="62"/>
      <c r="L114" s="63"/>
      <c r="M114" s="64"/>
      <c r="N114" s="65"/>
      <c r="O114" s="12">
        <f t="shared" si="1"/>
        <v>0</v>
      </c>
      <c r="P114" s="131"/>
      <c r="Q114" s="132"/>
      <c r="R114" s="132"/>
      <c r="S114" s="132"/>
      <c r="T114" s="132"/>
      <c r="U114" s="132"/>
      <c r="V114" s="133"/>
    </row>
    <row r="115" spans="2:22" ht="15" customHeight="1" x14ac:dyDescent="0.55000000000000004">
      <c r="B115" s="104"/>
      <c r="C115" s="71" t="s">
        <v>69</v>
      </c>
      <c r="D115" s="156"/>
      <c r="E115" s="165"/>
      <c r="F115" s="156"/>
      <c r="G115" s="157"/>
      <c r="H115" s="157"/>
      <c r="I115" s="157"/>
      <c r="J115" s="86"/>
      <c r="K115" s="62"/>
      <c r="L115" s="63"/>
      <c r="M115" s="64"/>
      <c r="N115" s="65"/>
      <c r="O115" s="12">
        <f t="shared" si="1"/>
        <v>0</v>
      </c>
      <c r="P115" s="131"/>
      <c r="Q115" s="132"/>
      <c r="R115" s="132"/>
      <c r="S115" s="132"/>
      <c r="T115" s="132"/>
      <c r="U115" s="132"/>
      <c r="V115" s="133"/>
    </row>
    <row r="116" spans="2:22" ht="15" customHeight="1" x14ac:dyDescent="0.55000000000000004">
      <c r="B116" s="104"/>
      <c r="C116" s="57" t="s">
        <v>70</v>
      </c>
      <c r="D116" s="156"/>
      <c r="E116" s="165"/>
      <c r="F116" s="156"/>
      <c r="G116" s="157"/>
      <c r="H116" s="157"/>
      <c r="I116" s="157"/>
      <c r="J116" s="86"/>
      <c r="K116" s="62"/>
      <c r="L116" s="63"/>
      <c r="M116" s="64"/>
      <c r="N116" s="65"/>
      <c r="O116" s="12">
        <f t="shared" si="1"/>
        <v>0</v>
      </c>
      <c r="P116" s="131"/>
      <c r="Q116" s="132"/>
      <c r="R116" s="132"/>
      <c r="S116" s="132"/>
      <c r="T116" s="132"/>
      <c r="U116" s="132"/>
      <c r="V116" s="133"/>
    </row>
    <row r="117" spans="2:22" ht="15" customHeight="1" x14ac:dyDescent="0.55000000000000004">
      <c r="B117" s="105"/>
      <c r="C117" s="72" t="s">
        <v>71</v>
      </c>
      <c r="D117" s="158"/>
      <c r="E117" s="166"/>
      <c r="F117" s="158"/>
      <c r="G117" s="159"/>
      <c r="H117" s="159"/>
      <c r="I117" s="159"/>
      <c r="J117" s="87"/>
      <c r="K117" s="66"/>
      <c r="L117" s="67"/>
      <c r="M117" s="68"/>
      <c r="N117" s="69"/>
      <c r="O117" s="12">
        <f t="shared" si="1"/>
        <v>0</v>
      </c>
      <c r="P117" s="134"/>
      <c r="Q117" s="135"/>
      <c r="R117" s="135"/>
      <c r="S117" s="135"/>
      <c r="T117" s="135"/>
      <c r="U117" s="135"/>
      <c r="V117" s="136"/>
    </row>
    <row r="118" spans="2:22" ht="15" customHeight="1" x14ac:dyDescent="0.55000000000000004">
      <c r="B118" s="103">
        <v>18</v>
      </c>
      <c r="C118" s="70" t="s">
        <v>66</v>
      </c>
      <c r="D118" s="163"/>
      <c r="E118" s="164"/>
      <c r="F118" s="154"/>
      <c r="G118" s="155"/>
      <c r="H118" s="155"/>
      <c r="I118" s="155"/>
      <c r="J118" s="85"/>
      <c r="K118" s="58"/>
      <c r="L118" s="59"/>
      <c r="M118" s="60"/>
      <c r="N118" s="61"/>
      <c r="O118" s="11">
        <f t="shared" si="1"/>
        <v>0</v>
      </c>
      <c r="P118" s="128"/>
      <c r="Q118" s="129"/>
      <c r="R118" s="129"/>
      <c r="S118" s="129"/>
      <c r="T118" s="129"/>
      <c r="U118" s="129"/>
      <c r="V118" s="130"/>
    </row>
    <row r="119" spans="2:22" ht="15" customHeight="1" x14ac:dyDescent="0.55000000000000004">
      <c r="B119" s="104"/>
      <c r="C119" s="55" t="s">
        <v>67</v>
      </c>
      <c r="D119" s="156"/>
      <c r="E119" s="165"/>
      <c r="F119" s="156"/>
      <c r="G119" s="157"/>
      <c r="H119" s="157"/>
      <c r="I119" s="157"/>
      <c r="J119" s="86"/>
      <c r="K119" s="62"/>
      <c r="L119" s="63"/>
      <c r="M119" s="64"/>
      <c r="N119" s="65"/>
      <c r="O119" s="12">
        <f t="shared" si="1"/>
        <v>0</v>
      </c>
      <c r="P119" s="131"/>
      <c r="Q119" s="132"/>
      <c r="R119" s="132"/>
      <c r="S119" s="132"/>
      <c r="T119" s="132"/>
      <c r="U119" s="132"/>
      <c r="V119" s="133"/>
    </row>
    <row r="120" spans="2:22" ht="15" customHeight="1" x14ac:dyDescent="0.55000000000000004">
      <c r="B120" s="104"/>
      <c r="C120" s="57" t="s">
        <v>68</v>
      </c>
      <c r="D120" s="156"/>
      <c r="E120" s="165"/>
      <c r="F120" s="156"/>
      <c r="G120" s="157"/>
      <c r="H120" s="157"/>
      <c r="I120" s="157"/>
      <c r="J120" s="86"/>
      <c r="K120" s="62"/>
      <c r="L120" s="63"/>
      <c r="M120" s="64"/>
      <c r="N120" s="65"/>
      <c r="O120" s="12">
        <f t="shared" si="1"/>
        <v>0</v>
      </c>
      <c r="P120" s="131"/>
      <c r="Q120" s="132"/>
      <c r="R120" s="132"/>
      <c r="S120" s="132"/>
      <c r="T120" s="132"/>
      <c r="U120" s="132"/>
      <c r="V120" s="133"/>
    </row>
    <row r="121" spans="2:22" ht="15" customHeight="1" x14ac:dyDescent="0.55000000000000004">
      <c r="B121" s="104"/>
      <c r="C121" s="71" t="s">
        <v>69</v>
      </c>
      <c r="D121" s="156"/>
      <c r="E121" s="165"/>
      <c r="F121" s="156"/>
      <c r="G121" s="157"/>
      <c r="H121" s="157"/>
      <c r="I121" s="157"/>
      <c r="J121" s="86"/>
      <c r="K121" s="62"/>
      <c r="L121" s="63"/>
      <c r="M121" s="64"/>
      <c r="N121" s="65"/>
      <c r="O121" s="12">
        <f t="shared" si="1"/>
        <v>0</v>
      </c>
      <c r="P121" s="131"/>
      <c r="Q121" s="132"/>
      <c r="R121" s="132"/>
      <c r="S121" s="132"/>
      <c r="T121" s="132"/>
      <c r="U121" s="132"/>
      <c r="V121" s="133"/>
    </row>
    <row r="122" spans="2:22" ht="15" customHeight="1" x14ac:dyDescent="0.55000000000000004">
      <c r="B122" s="104"/>
      <c r="C122" s="57" t="s">
        <v>70</v>
      </c>
      <c r="D122" s="156"/>
      <c r="E122" s="165"/>
      <c r="F122" s="156"/>
      <c r="G122" s="157"/>
      <c r="H122" s="157"/>
      <c r="I122" s="157"/>
      <c r="J122" s="86"/>
      <c r="K122" s="62"/>
      <c r="L122" s="63"/>
      <c r="M122" s="64"/>
      <c r="N122" s="65"/>
      <c r="O122" s="12">
        <f t="shared" si="1"/>
        <v>0</v>
      </c>
      <c r="P122" s="131"/>
      <c r="Q122" s="132"/>
      <c r="R122" s="132"/>
      <c r="S122" s="132"/>
      <c r="T122" s="132"/>
      <c r="U122" s="132"/>
      <c r="V122" s="133"/>
    </row>
    <row r="123" spans="2:22" ht="15" customHeight="1" x14ac:dyDescent="0.55000000000000004">
      <c r="B123" s="105"/>
      <c r="C123" s="72" t="s">
        <v>71</v>
      </c>
      <c r="D123" s="158"/>
      <c r="E123" s="166"/>
      <c r="F123" s="158"/>
      <c r="G123" s="159"/>
      <c r="H123" s="159"/>
      <c r="I123" s="159"/>
      <c r="J123" s="87"/>
      <c r="K123" s="66"/>
      <c r="L123" s="67"/>
      <c r="M123" s="68"/>
      <c r="N123" s="69"/>
      <c r="O123" s="12">
        <f t="shared" si="1"/>
        <v>0</v>
      </c>
      <c r="P123" s="134"/>
      <c r="Q123" s="135"/>
      <c r="R123" s="135"/>
      <c r="S123" s="135"/>
      <c r="T123" s="135"/>
      <c r="U123" s="135"/>
      <c r="V123" s="136"/>
    </row>
    <row r="124" spans="2:22" ht="15" customHeight="1" x14ac:dyDescent="0.55000000000000004">
      <c r="B124" s="103">
        <v>19</v>
      </c>
      <c r="C124" s="70" t="s">
        <v>66</v>
      </c>
      <c r="D124" s="163"/>
      <c r="E124" s="164"/>
      <c r="F124" s="154"/>
      <c r="G124" s="155"/>
      <c r="H124" s="155"/>
      <c r="I124" s="155"/>
      <c r="J124" s="85"/>
      <c r="K124" s="58"/>
      <c r="L124" s="59"/>
      <c r="M124" s="60"/>
      <c r="N124" s="61"/>
      <c r="O124" s="11">
        <f t="shared" si="1"/>
        <v>0</v>
      </c>
      <c r="P124" s="128"/>
      <c r="Q124" s="129"/>
      <c r="R124" s="129"/>
      <c r="S124" s="129"/>
      <c r="T124" s="129"/>
      <c r="U124" s="129"/>
      <c r="V124" s="130"/>
    </row>
    <row r="125" spans="2:22" ht="15" customHeight="1" x14ac:dyDescent="0.55000000000000004">
      <c r="B125" s="104"/>
      <c r="C125" s="55" t="s">
        <v>67</v>
      </c>
      <c r="D125" s="156"/>
      <c r="E125" s="165"/>
      <c r="F125" s="156"/>
      <c r="G125" s="157"/>
      <c r="H125" s="157"/>
      <c r="I125" s="157"/>
      <c r="J125" s="86"/>
      <c r="K125" s="62"/>
      <c r="L125" s="63"/>
      <c r="M125" s="64"/>
      <c r="N125" s="65"/>
      <c r="O125" s="12">
        <f t="shared" si="1"/>
        <v>0</v>
      </c>
      <c r="P125" s="131"/>
      <c r="Q125" s="132"/>
      <c r="R125" s="132"/>
      <c r="S125" s="132"/>
      <c r="T125" s="132"/>
      <c r="U125" s="132"/>
      <c r="V125" s="133"/>
    </row>
    <row r="126" spans="2:22" ht="15" customHeight="1" x14ac:dyDescent="0.55000000000000004">
      <c r="B126" s="104"/>
      <c r="C126" s="57" t="s">
        <v>68</v>
      </c>
      <c r="D126" s="156"/>
      <c r="E126" s="165"/>
      <c r="F126" s="156"/>
      <c r="G126" s="157"/>
      <c r="H126" s="157"/>
      <c r="I126" s="157"/>
      <c r="J126" s="86"/>
      <c r="K126" s="62"/>
      <c r="L126" s="63"/>
      <c r="M126" s="64"/>
      <c r="N126" s="65"/>
      <c r="O126" s="12">
        <f t="shared" si="1"/>
        <v>0</v>
      </c>
      <c r="P126" s="131"/>
      <c r="Q126" s="132"/>
      <c r="R126" s="132"/>
      <c r="S126" s="132"/>
      <c r="T126" s="132"/>
      <c r="U126" s="132"/>
      <c r="V126" s="133"/>
    </row>
    <row r="127" spans="2:22" ht="15" customHeight="1" x14ac:dyDescent="0.55000000000000004">
      <c r="B127" s="104"/>
      <c r="C127" s="71" t="s">
        <v>69</v>
      </c>
      <c r="D127" s="156"/>
      <c r="E127" s="165"/>
      <c r="F127" s="156"/>
      <c r="G127" s="157"/>
      <c r="H127" s="157"/>
      <c r="I127" s="157"/>
      <c r="J127" s="86"/>
      <c r="K127" s="62"/>
      <c r="L127" s="63"/>
      <c r="M127" s="64"/>
      <c r="N127" s="65"/>
      <c r="O127" s="12">
        <f t="shared" si="1"/>
        <v>0</v>
      </c>
      <c r="P127" s="131"/>
      <c r="Q127" s="132"/>
      <c r="R127" s="132"/>
      <c r="S127" s="132"/>
      <c r="T127" s="132"/>
      <c r="U127" s="132"/>
      <c r="V127" s="133"/>
    </row>
    <row r="128" spans="2:22" ht="15" customHeight="1" x14ac:dyDescent="0.55000000000000004">
      <c r="B128" s="104"/>
      <c r="C128" s="57" t="s">
        <v>70</v>
      </c>
      <c r="D128" s="156"/>
      <c r="E128" s="165"/>
      <c r="F128" s="156"/>
      <c r="G128" s="157"/>
      <c r="H128" s="157"/>
      <c r="I128" s="157"/>
      <c r="J128" s="86"/>
      <c r="K128" s="62"/>
      <c r="L128" s="63"/>
      <c r="M128" s="64"/>
      <c r="N128" s="65"/>
      <c r="O128" s="12">
        <f t="shared" si="1"/>
        <v>0</v>
      </c>
      <c r="P128" s="131"/>
      <c r="Q128" s="132"/>
      <c r="R128" s="132"/>
      <c r="S128" s="132"/>
      <c r="T128" s="132"/>
      <c r="U128" s="132"/>
      <c r="V128" s="133"/>
    </row>
    <row r="129" spans="2:22" ht="15" customHeight="1" x14ac:dyDescent="0.55000000000000004">
      <c r="B129" s="105"/>
      <c r="C129" s="72" t="s">
        <v>71</v>
      </c>
      <c r="D129" s="158"/>
      <c r="E129" s="166"/>
      <c r="F129" s="158"/>
      <c r="G129" s="159"/>
      <c r="H129" s="159"/>
      <c r="I129" s="159"/>
      <c r="J129" s="87"/>
      <c r="K129" s="66"/>
      <c r="L129" s="67"/>
      <c r="M129" s="68"/>
      <c r="N129" s="69"/>
      <c r="O129" s="12">
        <f t="shared" si="1"/>
        <v>0</v>
      </c>
      <c r="P129" s="134"/>
      <c r="Q129" s="135"/>
      <c r="R129" s="135"/>
      <c r="S129" s="135"/>
      <c r="T129" s="135"/>
      <c r="U129" s="135"/>
      <c r="V129" s="136"/>
    </row>
    <row r="130" spans="2:22" ht="15" customHeight="1" x14ac:dyDescent="0.55000000000000004">
      <c r="B130" s="103">
        <v>20</v>
      </c>
      <c r="C130" s="70" t="s">
        <v>66</v>
      </c>
      <c r="D130" s="163"/>
      <c r="E130" s="164"/>
      <c r="F130" s="154"/>
      <c r="G130" s="155"/>
      <c r="H130" s="155"/>
      <c r="I130" s="155"/>
      <c r="J130" s="85"/>
      <c r="K130" s="58"/>
      <c r="L130" s="59"/>
      <c r="M130" s="60"/>
      <c r="N130" s="61"/>
      <c r="O130" s="11">
        <f t="shared" si="1"/>
        <v>0</v>
      </c>
      <c r="P130" s="128"/>
      <c r="Q130" s="129"/>
      <c r="R130" s="129"/>
      <c r="S130" s="129"/>
      <c r="T130" s="129"/>
      <c r="U130" s="129"/>
      <c r="V130" s="130"/>
    </row>
    <row r="131" spans="2:22" ht="15" customHeight="1" x14ac:dyDescent="0.55000000000000004">
      <c r="B131" s="104"/>
      <c r="C131" s="55" t="s">
        <v>67</v>
      </c>
      <c r="D131" s="156"/>
      <c r="E131" s="165"/>
      <c r="F131" s="156"/>
      <c r="G131" s="157"/>
      <c r="H131" s="157"/>
      <c r="I131" s="157"/>
      <c r="J131" s="86"/>
      <c r="K131" s="62"/>
      <c r="L131" s="63"/>
      <c r="M131" s="64"/>
      <c r="N131" s="65"/>
      <c r="O131" s="12">
        <f t="shared" si="1"/>
        <v>0</v>
      </c>
      <c r="P131" s="131"/>
      <c r="Q131" s="132"/>
      <c r="R131" s="132"/>
      <c r="S131" s="132"/>
      <c r="T131" s="132"/>
      <c r="U131" s="132"/>
      <c r="V131" s="133"/>
    </row>
    <row r="132" spans="2:22" ht="15" customHeight="1" x14ac:dyDescent="0.55000000000000004">
      <c r="B132" s="104"/>
      <c r="C132" s="57" t="s">
        <v>68</v>
      </c>
      <c r="D132" s="156"/>
      <c r="E132" s="165"/>
      <c r="F132" s="156"/>
      <c r="G132" s="157"/>
      <c r="H132" s="157"/>
      <c r="I132" s="157"/>
      <c r="J132" s="86"/>
      <c r="K132" s="62"/>
      <c r="L132" s="63"/>
      <c r="M132" s="64"/>
      <c r="N132" s="65"/>
      <c r="O132" s="12">
        <f t="shared" si="1"/>
        <v>0</v>
      </c>
      <c r="P132" s="131"/>
      <c r="Q132" s="132"/>
      <c r="R132" s="132"/>
      <c r="S132" s="132"/>
      <c r="T132" s="132"/>
      <c r="U132" s="132"/>
      <c r="V132" s="133"/>
    </row>
    <row r="133" spans="2:22" ht="15" customHeight="1" x14ac:dyDescent="0.55000000000000004">
      <c r="B133" s="104"/>
      <c r="C133" s="71" t="s">
        <v>69</v>
      </c>
      <c r="D133" s="156"/>
      <c r="E133" s="165"/>
      <c r="F133" s="156"/>
      <c r="G133" s="157"/>
      <c r="H133" s="157"/>
      <c r="I133" s="157"/>
      <c r="J133" s="86"/>
      <c r="K133" s="62"/>
      <c r="L133" s="63"/>
      <c r="M133" s="64"/>
      <c r="N133" s="65"/>
      <c r="O133" s="12">
        <f t="shared" si="1"/>
        <v>0</v>
      </c>
      <c r="P133" s="131"/>
      <c r="Q133" s="132"/>
      <c r="R133" s="132"/>
      <c r="S133" s="132"/>
      <c r="T133" s="132"/>
      <c r="U133" s="132"/>
      <c r="V133" s="133"/>
    </row>
    <row r="134" spans="2:22" ht="15" customHeight="1" x14ac:dyDescent="0.55000000000000004">
      <c r="B134" s="104"/>
      <c r="C134" s="57" t="s">
        <v>70</v>
      </c>
      <c r="D134" s="156"/>
      <c r="E134" s="165"/>
      <c r="F134" s="156"/>
      <c r="G134" s="157"/>
      <c r="H134" s="157"/>
      <c r="I134" s="157"/>
      <c r="J134" s="86"/>
      <c r="K134" s="62"/>
      <c r="L134" s="63"/>
      <c r="M134" s="64"/>
      <c r="N134" s="65"/>
      <c r="O134" s="12">
        <f t="shared" si="1"/>
        <v>0</v>
      </c>
      <c r="P134" s="131"/>
      <c r="Q134" s="132"/>
      <c r="R134" s="132"/>
      <c r="S134" s="132"/>
      <c r="T134" s="132"/>
      <c r="U134" s="132"/>
      <c r="V134" s="133"/>
    </row>
    <row r="135" spans="2:22" ht="15" customHeight="1" x14ac:dyDescent="0.55000000000000004">
      <c r="B135" s="105"/>
      <c r="C135" s="72" t="s">
        <v>71</v>
      </c>
      <c r="D135" s="158"/>
      <c r="E135" s="166"/>
      <c r="F135" s="158"/>
      <c r="G135" s="159"/>
      <c r="H135" s="159"/>
      <c r="I135" s="159"/>
      <c r="J135" s="87"/>
      <c r="K135" s="66"/>
      <c r="L135" s="67"/>
      <c r="M135" s="68"/>
      <c r="N135" s="69"/>
      <c r="O135" s="12">
        <f t="shared" si="1"/>
        <v>0</v>
      </c>
      <c r="P135" s="134"/>
      <c r="Q135" s="135"/>
      <c r="R135" s="135"/>
      <c r="S135" s="135"/>
      <c r="T135" s="135"/>
      <c r="U135" s="135"/>
      <c r="V135" s="136"/>
    </row>
    <row r="136" spans="2:22" ht="15" customHeight="1" x14ac:dyDescent="0.55000000000000004">
      <c r="B136" s="103">
        <v>21</v>
      </c>
      <c r="C136" s="70" t="s">
        <v>66</v>
      </c>
      <c r="D136" s="163"/>
      <c r="E136" s="164"/>
      <c r="F136" s="154"/>
      <c r="G136" s="155"/>
      <c r="H136" s="155"/>
      <c r="I136" s="155"/>
      <c r="J136" s="85"/>
      <c r="K136" s="58"/>
      <c r="L136" s="59"/>
      <c r="M136" s="60"/>
      <c r="N136" s="61"/>
      <c r="O136" s="11">
        <f t="shared" si="1"/>
        <v>0</v>
      </c>
      <c r="P136" s="128"/>
      <c r="Q136" s="129"/>
      <c r="R136" s="129"/>
      <c r="S136" s="129"/>
      <c r="T136" s="129"/>
      <c r="U136" s="129"/>
      <c r="V136" s="130"/>
    </row>
    <row r="137" spans="2:22" ht="15" customHeight="1" x14ac:dyDescent="0.55000000000000004">
      <c r="B137" s="104"/>
      <c r="C137" s="55" t="s">
        <v>67</v>
      </c>
      <c r="D137" s="156"/>
      <c r="E137" s="165"/>
      <c r="F137" s="156"/>
      <c r="G137" s="157"/>
      <c r="H137" s="157"/>
      <c r="I137" s="157"/>
      <c r="J137" s="86"/>
      <c r="K137" s="62"/>
      <c r="L137" s="63"/>
      <c r="M137" s="64"/>
      <c r="N137" s="65"/>
      <c r="O137" s="12">
        <f t="shared" si="1"/>
        <v>0</v>
      </c>
      <c r="P137" s="131"/>
      <c r="Q137" s="132"/>
      <c r="R137" s="132"/>
      <c r="S137" s="132"/>
      <c r="T137" s="132"/>
      <c r="U137" s="132"/>
      <c r="V137" s="133"/>
    </row>
    <row r="138" spans="2:22" ht="15" customHeight="1" x14ac:dyDescent="0.55000000000000004">
      <c r="B138" s="104"/>
      <c r="C138" s="57" t="s">
        <v>68</v>
      </c>
      <c r="D138" s="156"/>
      <c r="E138" s="165"/>
      <c r="F138" s="156"/>
      <c r="G138" s="157"/>
      <c r="H138" s="157"/>
      <c r="I138" s="157"/>
      <c r="J138" s="86"/>
      <c r="K138" s="62"/>
      <c r="L138" s="63"/>
      <c r="M138" s="64"/>
      <c r="N138" s="65"/>
      <c r="O138" s="12">
        <f t="shared" ref="O138:O201" si="2">M138*N138</f>
        <v>0</v>
      </c>
      <c r="P138" s="131"/>
      <c r="Q138" s="132"/>
      <c r="R138" s="132"/>
      <c r="S138" s="132"/>
      <c r="T138" s="132"/>
      <c r="U138" s="132"/>
      <c r="V138" s="133"/>
    </row>
    <row r="139" spans="2:22" ht="15" customHeight="1" x14ac:dyDescent="0.55000000000000004">
      <c r="B139" s="104"/>
      <c r="C139" s="71" t="s">
        <v>69</v>
      </c>
      <c r="D139" s="156"/>
      <c r="E139" s="165"/>
      <c r="F139" s="156"/>
      <c r="G139" s="157"/>
      <c r="H139" s="157"/>
      <c r="I139" s="157"/>
      <c r="J139" s="86"/>
      <c r="K139" s="62"/>
      <c r="L139" s="63"/>
      <c r="M139" s="64"/>
      <c r="N139" s="65"/>
      <c r="O139" s="12">
        <f t="shared" si="2"/>
        <v>0</v>
      </c>
      <c r="P139" s="131"/>
      <c r="Q139" s="132"/>
      <c r="R139" s="132"/>
      <c r="S139" s="132"/>
      <c r="T139" s="132"/>
      <c r="U139" s="132"/>
      <c r="V139" s="133"/>
    </row>
    <row r="140" spans="2:22" ht="15" customHeight="1" x14ac:dyDescent="0.55000000000000004">
      <c r="B140" s="104"/>
      <c r="C140" s="57" t="s">
        <v>70</v>
      </c>
      <c r="D140" s="156"/>
      <c r="E140" s="165"/>
      <c r="F140" s="156"/>
      <c r="G140" s="157"/>
      <c r="H140" s="157"/>
      <c r="I140" s="157"/>
      <c r="J140" s="86"/>
      <c r="K140" s="62"/>
      <c r="L140" s="63"/>
      <c r="M140" s="64"/>
      <c r="N140" s="65"/>
      <c r="O140" s="12">
        <f t="shared" si="2"/>
        <v>0</v>
      </c>
      <c r="P140" s="131"/>
      <c r="Q140" s="132"/>
      <c r="R140" s="132"/>
      <c r="S140" s="132"/>
      <c r="T140" s="132"/>
      <c r="U140" s="132"/>
      <c r="V140" s="133"/>
    </row>
    <row r="141" spans="2:22" ht="15" customHeight="1" x14ac:dyDescent="0.55000000000000004">
      <c r="B141" s="105"/>
      <c r="C141" s="72" t="s">
        <v>71</v>
      </c>
      <c r="D141" s="158"/>
      <c r="E141" s="166"/>
      <c r="F141" s="158"/>
      <c r="G141" s="159"/>
      <c r="H141" s="159"/>
      <c r="I141" s="159"/>
      <c r="J141" s="87"/>
      <c r="K141" s="66"/>
      <c r="L141" s="67"/>
      <c r="M141" s="68"/>
      <c r="N141" s="69"/>
      <c r="O141" s="12">
        <f t="shared" si="2"/>
        <v>0</v>
      </c>
      <c r="P141" s="134"/>
      <c r="Q141" s="135"/>
      <c r="R141" s="135"/>
      <c r="S141" s="135"/>
      <c r="T141" s="135"/>
      <c r="U141" s="135"/>
      <c r="V141" s="136"/>
    </row>
    <row r="142" spans="2:22" ht="15" customHeight="1" x14ac:dyDescent="0.55000000000000004">
      <c r="B142" s="103">
        <v>22</v>
      </c>
      <c r="C142" s="70" t="s">
        <v>66</v>
      </c>
      <c r="D142" s="163"/>
      <c r="E142" s="164"/>
      <c r="F142" s="154"/>
      <c r="G142" s="155"/>
      <c r="H142" s="155"/>
      <c r="I142" s="155"/>
      <c r="J142" s="85"/>
      <c r="K142" s="58"/>
      <c r="L142" s="59"/>
      <c r="M142" s="60"/>
      <c r="N142" s="61"/>
      <c r="O142" s="11">
        <f t="shared" si="2"/>
        <v>0</v>
      </c>
      <c r="P142" s="128"/>
      <c r="Q142" s="129"/>
      <c r="R142" s="129"/>
      <c r="S142" s="129"/>
      <c r="T142" s="129"/>
      <c r="U142" s="129"/>
      <c r="V142" s="130"/>
    </row>
    <row r="143" spans="2:22" ht="15" customHeight="1" x14ac:dyDescent="0.55000000000000004">
      <c r="B143" s="104"/>
      <c r="C143" s="55" t="s">
        <v>67</v>
      </c>
      <c r="D143" s="156"/>
      <c r="E143" s="165"/>
      <c r="F143" s="156"/>
      <c r="G143" s="157"/>
      <c r="H143" s="157"/>
      <c r="I143" s="157"/>
      <c r="J143" s="86"/>
      <c r="K143" s="62"/>
      <c r="L143" s="63"/>
      <c r="M143" s="64"/>
      <c r="N143" s="65"/>
      <c r="O143" s="12">
        <f t="shared" si="2"/>
        <v>0</v>
      </c>
      <c r="P143" s="131"/>
      <c r="Q143" s="132"/>
      <c r="R143" s="132"/>
      <c r="S143" s="132"/>
      <c r="T143" s="132"/>
      <c r="U143" s="132"/>
      <c r="V143" s="133"/>
    </row>
    <row r="144" spans="2:22" ht="15" customHeight="1" x14ac:dyDescent="0.55000000000000004">
      <c r="B144" s="104"/>
      <c r="C144" s="57" t="s">
        <v>68</v>
      </c>
      <c r="D144" s="156"/>
      <c r="E144" s="165"/>
      <c r="F144" s="156"/>
      <c r="G144" s="157"/>
      <c r="H144" s="157"/>
      <c r="I144" s="157"/>
      <c r="J144" s="86"/>
      <c r="K144" s="62"/>
      <c r="L144" s="63"/>
      <c r="M144" s="64"/>
      <c r="N144" s="65"/>
      <c r="O144" s="12">
        <f t="shared" si="2"/>
        <v>0</v>
      </c>
      <c r="P144" s="131"/>
      <c r="Q144" s="132"/>
      <c r="R144" s="132"/>
      <c r="S144" s="132"/>
      <c r="T144" s="132"/>
      <c r="U144" s="132"/>
      <c r="V144" s="133"/>
    </row>
    <row r="145" spans="2:22" ht="15" customHeight="1" x14ac:dyDescent="0.55000000000000004">
      <c r="B145" s="104"/>
      <c r="C145" s="71" t="s">
        <v>69</v>
      </c>
      <c r="D145" s="156"/>
      <c r="E145" s="165"/>
      <c r="F145" s="156"/>
      <c r="G145" s="157"/>
      <c r="H145" s="157"/>
      <c r="I145" s="157"/>
      <c r="J145" s="86"/>
      <c r="K145" s="62"/>
      <c r="L145" s="63"/>
      <c r="M145" s="64"/>
      <c r="N145" s="65"/>
      <c r="O145" s="12">
        <f t="shared" si="2"/>
        <v>0</v>
      </c>
      <c r="P145" s="131"/>
      <c r="Q145" s="132"/>
      <c r="R145" s="132"/>
      <c r="S145" s="132"/>
      <c r="T145" s="132"/>
      <c r="U145" s="132"/>
      <c r="V145" s="133"/>
    </row>
    <row r="146" spans="2:22" ht="15" customHeight="1" x14ac:dyDescent="0.55000000000000004">
      <c r="B146" s="104"/>
      <c r="C146" s="57" t="s">
        <v>70</v>
      </c>
      <c r="D146" s="156"/>
      <c r="E146" s="165"/>
      <c r="F146" s="156"/>
      <c r="G146" s="157"/>
      <c r="H146" s="157"/>
      <c r="I146" s="157"/>
      <c r="J146" s="86"/>
      <c r="K146" s="62"/>
      <c r="L146" s="63"/>
      <c r="M146" s="64"/>
      <c r="N146" s="65"/>
      <c r="O146" s="12">
        <f t="shared" si="2"/>
        <v>0</v>
      </c>
      <c r="P146" s="131"/>
      <c r="Q146" s="132"/>
      <c r="R146" s="132"/>
      <c r="S146" s="132"/>
      <c r="T146" s="132"/>
      <c r="U146" s="132"/>
      <c r="V146" s="133"/>
    </row>
    <row r="147" spans="2:22" ht="15" customHeight="1" x14ac:dyDescent="0.55000000000000004">
      <c r="B147" s="105"/>
      <c r="C147" s="72" t="s">
        <v>71</v>
      </c>
      <c r="D147" s="158"/>
      <c r="E147" s="166"/>
      <c r="F147" s="158"/>
      <c r="G147" s="159"/>
      <c r="H147" s="159"/>
      <c r="I147" s="159"/>
      <c r="J147" s="87"/>
      <c r="K147" s="66"/>
      <c r="L147" s="67"/>
      <c r="M147" s="68"/>
      <c r="N147" s="69"/>
      <c r="O147" s="12">
        <f t="shared" si="2"/>
        <v>0</v>
      </c>
      <c r="P147" s="134"/>
      <c r="Q147" s="135"/>
      <c r="R147" s="135"/>
      <c r="S147" s="135"/>
      <c r="T147" s="135"/>
      <c r="U147" s="135"/>
      <c r="V147" s="136"/>
    </row>
    <row r="148" spans="2:22" ht="15" customHeight="1" x14ac:dyDescent="0.55000000000000004">
      <c r="B148" s="103">
        <v>23</v>
      </c>
      <c r="C148" s="70" t="s">
        <v>66</v>
      </c>
      <c r="D148" s="163"/>
      <c r="E148" s="164"/>
      <c r="F148" s="154"/>
      <c r="G148" s="155"/>
      <c r="H148" s="155"/>
      <c r="I148" s="155"/>
      <c r="J148" s="85"/>
      <c r="K148" s="58"/>
      <c r="L148" s="59"/>
      <c r="M148" s="60"/>
      <c r="N148" s="61"/>
      <c r="O148" s="11">
        <f t="shared" si="2"/>
        <v>0</v>
      </c>
      <c r="P148" s="128"/>
      <c r="Q148" s="129"/>
      <c r="R148" s="129"/>
      <c r="S148" s="129"/>
      <c r="T148" s="129"/>
      <c r="U148" s="129"/>
      <c r="V148" s="130"/>
    </row>
    <row r="149" spans="2:22" ht="15" customHeight="1" x14ac:dyDescent="0.55000000000000004">
      <c r="B149" s="104"/>
      <c r="C149" s="55" t="s">
        <v>67</v>
      </c>
      <c r="D149" s="156"/>
      <c r="E149" s="165"/>
      <c r="F149" s="156"/>
      <c r="G149" s="157"/>
      <c r="H149" s="157"/>
      <c r="I149" s="157"/>
      <c r="J149" s="86"/>
      <c r="K149" s="62"/>
      <c r="L149" s="63"/>
      <c r="M149" s="64"/>
      <c r="N149" s="65"/>
      <c r="O149" s="12">
        <f t="shared" si="2"/>
        <v>0</v>
      </c>
      <c r="P149" s="131"/>
      <c r="Q149" s="132"/>
      <c r="R149" s="132"/>
      <c r="S149" s="132"/>
      <c r="T149" s="132"/>
      <c r="U149" s="132"/>
      <c r="V149" s="133"/>
    </row>
    <row r="150" spans="2:22" ht="15" customHeight="1" x14ac:dyDescent="0.55000000000000004">
      <c r="B150" s="104"/>
      <c r="C150" s="57" t="s">
        <v>68</v>
      </c>
      <c r="D150" s="156"/>
      <c r="E150" s="165"/>
      <c r="F150" s="156"/>
      <c r="G150" s="157"/>
      <c r="H150" s="157"/>
      <c r="I150" s="157"/>
      <c r="J150" s="86"/>
      <c r="K150" s="62"/>
      <c r="L150" s="63"/>
      <c r="M150" s="64"/>
      <c r="N150" s="65"/>
      <c r="O150" s="12">
        <f t="shared" si="2"/>
        <v>0</v>
      </c>
      <c r="P150" s="131"/>
      <c r="Q150" s="132"/>
      <c r="R150" s="132"/>
      <c r="S150" s="132"/>
      <c r="T150" s="132"/>
      <c r="U150" s="132"/>
      <c r="V150" s="133"/>
    </row>
    <row r="151" spans="2:22" ht="15" customHeight="1" x14ac:dyDescent="0.55000000000000004">
      <c r="B151" s="104"/>
      <c r="C151" s="71" t="s">
        <v>69</v>
      </c>
      <c r="D151" s="156"/>
      <c r="E151" s="165"/>
      <c r="F151" s="156"/>
      <c r="G151" s="157"/>
      <c r="H151" s="157"/>
      <c r="I151" s="157"/>
      <c r="J151" s="86"/>
      <c r="K151" s="62"/>
      <c r="L151" s="63"/>
      <c r="M151" s="64"/>
      <c r="N151" s="65"/>
      <c r="O151" s="12">
        <f t="shared" si="2"/>
        <v>0</v>
      </c>
      <c r="P151" s="131"/>
      <c r="Q151" s="132"/>
      <c r="R151" s="132"/>
      <c r="S151" s="132"/>
      <c r="T151" s="132"/>
      <c r="U151" s="132"/>
      <c r="V151" s="133"/>
    </row>
    <row r="152" spans="2:22" ht="15" customHeight="1" x14ac:dyDescent="0.55000000000000004">
      <c r="B152" s="104"/>
      <c r="C152" s="57" t="s">
        <v>70</v>
      </c>
      <c r="D152" s="156"/>
      <c r="E152" s="165"/>
      <c r="F152" s="156"/>
      <c r="G152" s="157"/>
      <c r="H152" s="157"/>
      <c r="I152" s="157"/>
      <c r="J152" s="86"/>
      <c r="K152" s="62"/>
      <c r="L152" s="63"/>
      <c r="M152" s="64"/>
      <c r="N152" s="65"/>
      <c r="O152" s="12">
        <f t="shared" si="2"/>
        <v>0</v>
      </c>
      <c r="P152" s="131"/>
      <c r="Q152" s="132"/>
      <c r="R152" s="132"/>
      <c r="S152" s="132"/>
      <c r="T152" s="132"/>
      <c r="U152" s="132"/>
      <c r="V152" s="133"/>
    </row>
    <row r="153" spans="2:22" ht="15" customHeight="1" x14ac:dyDescent="0.55000000000000004">
      <c r="B153" s="105"/>
      <c r="C153" s="72" t="s">
        <v>71</v>
      </c>
      <c r="D153" s="158"/>
      <c r="E153" s="166"/>
      <c r="F153" s="158"/>
      <c r="G153" s="159"/>
      <c r="H153" s="159"/>
      <c r="I153" s="159"/>
      <c r="J153" s="87"/>
      <c r="K153" s="66"/>
      <c r="L153" s="67"/>
      <c r="M153" s="68"/>
      <c r="N153" s="69"/>
      <c r="O153" s="12">
        <f t="shared" si="2"/>
        <v>0</v>
      </c>
      <c r="P153" s="134"/>
      <c r="Q153" s="135"/>
      <c r="R153" s="135"/>
      <c r="S153" s="135"/>
      <c r="T153" s="135"/>
      <c r="U153" s="135"/>
      <c r="V153" s="136"/>
    </row>
    <row r="154" spans="2:22" ht="15" customHeight="1" x14ac:dyDescent="0.55000000000000004">
      <c r="B154" s="103">
        <v>24</v>
      </c>
      <c r="C154" s="70" t="s">
        <v>66</v>
      </c>
      <c r="D154" s="163"/>
      <c r="E154" s="164"/>
      <c r="F154" s="154"/>
      <c r="G154" s="155"/>
      <c r="H154" s="155"/>
      <c r="I154" s="155"/>
      <c r="J154" s="85"/>
      <c r="K154" s="58"/>
      <c r="L154" s="59"/>
      <c r="M154" s="60"/>
      <c r="N154" s="61"/>
      <c r="O154" s="11">
        <f t="shared" si="2"/>
        <v>0</v>
      </c>
      <c r="P154" s="128"/>
      <c r="Q154" s="129"/>
      <c r="R154" s="129"/>
      <c r="S154" s="129"/>
      <c r="T154" s="129"/>
      <c r="U154" s="129"/>
      <c r="V154" s="130"/>
    </row>
    <row r="155" spans="2:22" ht="15" customHeight="1" x14ac:dyDescent="0.55000000000000004">
      <c r="B155" s="104"/>
      <c r="C155" s="55" t="s">
        <v>67</v>
      </c>
      <c r="D155" s="156"/>
      <c r="E155" s="165"/>
      <c r="F155" s="156"/>
      <c r="G155" s="157"/>
      <c r="H155" s="157"/>
      <c r="I155" s="157"/>
      <c r="J155" s="86"/>
      <c r="K155" s="62"/>
      <c r="L155" s="63"/>
      <c r="M155" s="64"/>
      <c r="N155" s="65"/>
      <c r="O155" s="12">
        <f t="shared" si="2"/>
        <v>0</v>
      </c>
      <c r="P155" s="131"/>
      <c r="Q155" s="132"/>
      <c r="R155" s="132"/>
      <c r="S155" s="132"/>
      <c r="T155" s="132"/>
      <c r="U155" s="132"/>
      <c r="V155" s="133"/>
    </row>
    <row r="156" spans="2:22" ht="15" customHeight="1" x14ac:dyDescent="0.55000000000000004">
      <c r="B156" s="104"/>
      <c r="C156" s="57" t="s">
        <v>68</v>
      </c>
      <c r="D156" s="156"/>
      <c r="E156" s="165"/>
      <c r="F156" s="156"/>
      <c r="G156" s="157"/>
      <c r="H156" s="157"/>
      <c r="I156" s="157"/>
      <c r="J156" s="86"/>
      <c r="K156" s="62"/>
      <c r="L156" s="63"/>
      <c r="M156" s="64"/>
      <c r="N156" s="65"/>
      <c r="O156" s="12">
        <f t="shared" si="2"/>
        <v>0</v>
      </c>
      <c r="P156" s="131"/>
      <c r="Q156" s="132"/>
      <c r="R156" s="132"/>
      <c r="S156" s="132"/>
      <c r="T156" s="132"/>
      <c r="U156" s="132"/>
      <c r="V156" s="133"/>
    </row>
    <row r="157" spans="2:22" ht="15" customHeight="1" x14ac:dyDescent="0.55000000000000004">
      <c r="B157" s="104"/>
      <c r="C157" s="71" t="s">
        <v>69</v>
      </c>
      <c r="D157" s="156"/>
      <c r="E157" s="165"/>
      <c r="F157" s="156"/>
      <c r="G157" s="157"/>
      <c r="H157" s="157"/>
      <c r="I157" s="157"/>
      <c r="J157" s="86"/>
      <c r="K157" s="62"/>
      <c r="L157" s="63"/>
      <c r="M157" s="64"/>
      <c r="N157" s="65"/>
      <c r="O157" s="12">
        <f t="shared" si="2"/>
        <v>0</v>
      </c>
      <c r="P157" s="131"/>
      <c r="Q157" s="132"/>
      <c r="R157" s="132"/>
      <c r="S157" s="132"/>
      <c r="T157" s="132"/>
      <c r="U157" s="132"/>
      <c r="V157" s="133"/>
    </row>
    <row r="158" spans="2:22" ht="15" customHeight="1" x14ac:dyDescent="0.55000000000000004">
      <c r="B158" s="104"/>
      <c r="C158" s="57" t="s">
        <v>70</v>
      </c>
      <c r="D158" s="156"/>
      <c r="E158" s="165"/>
      <c r="F158" s="156"/>
      <c r="G158" s="157"/>
      <c r="H158" s="157"/>
      <c r="I158" s="157"/>
      <c r="J158" s="86"/>
      <c r="K158" s="62"/>
      <c r="L158" s="63"/>
      <c r="M158" s="64"/>
      <c r="N158" s="65"/>
      <c r="O158" s="12">
        <f t="shared" si="2"/>
        <v>0</v>
      </c>
      <c r="P158" s="131"/>
      <c r="Q158" s="132"/>
      <c r="R158" s="132"/>
      <c r="S158" s="132"/>
      <c r="T158" s="132"/>
      <c r="U158" s="132"/>
      <c r="V158" s="133"/>
    </row>
    <row r="159" spans="2:22" ht="15" customHeight="1" x14ac:dyDescent="0.55000000000000004">
      <c r="B159" s="105"/>
      <c r="C159" s="72" t="s">
        <v>71</v>
      </c>
      <c r="D159" s="158"/>
      <c r="E159" s="166"/>
      <c r="F159" s="158"/>
      <c r="G159" s="159"/>
      <c r="H159" s="159"/>
      <c r="I159" s="159"/>
      <c r="J159" s="87"/>
      <c r="K159" s="66"/>
      <c r="L159" s="67"/>
      <c r="M159" s="68"/>
      <c r="N159" s="69"/>
      <c r="O159" s="12">
        <f t="shared" si="2"/>
        <v>0</v>
      </c>
      <c r="P159" s="134"/>
      <c r="Q159" s="135"/>
      <c r="R159" s="135"/>
      <c r="S159" s="135"/>
      <c r="T159" s="135"/>
      <c r="U159" s="135"/>
      <c r="V159" s="136"/>
    </row>
    <row r="160" spans="2:22" ht="15" customHeight="1" x14ac:dyDescent="0.55000000000000004">
      <c r="B160" s="103">
        <v>25</v>
      </c>
      <c r="C160" s="70" t="s">
        <v>66</v>
      </c>
      <c r="D160" s="163"/>
      <c r="E160" s="164"/>
      <c r="F160" s="154"/>
      <c r="G160" s="155"/>
      <c r="H160" s="155"/>
      <c r="I160" s="155"/>
      <c r="J160" s="85"/>
      <c r="K160" s="58"/>
      <c r="L160" s="59"/>
      <c r="M160" s="60"/>
      <c r="N160" s="61"/>
      <c r="O160" s="11">
        <f t="shared" si="2"/>
        <v>0</v>
      </c>
      <c r="P160" s="128"/>
      <c r="Q160" s="129"/>
      <c r="R160" s="129"/>
      <c r="S160" s="129"/>
      <c r="T160" s="129"/>
      <c r="U160" s="129"/>
      <c r="V160" s="130"/>
    </row>
    <row r="161" spans="2:22" ht="15" customHeight="1" x14ac:dyDescent="0.55000000000000004">
      <c r="B161" s="104"/>
      <c r="C161" s="55" t="s">
        <v>67</v>
      </c>
      <c r="D161" s="156"/>
      <c r="E161" s="165"/>
      <c r="F161" s="156"/>
      <c r="G161" s="157"/>
      <c r="H161" s="157"/>
      <c r="I161" s="157"/>
      <c r="J161" s="86"/>
      <c r="K161" s="62"/>
      <c r="L161" s="63"/>
      <c r="M161" s="64"/>
      <c r="N161" s="65"/>
      <c r="O161" s="12">
        <f t="shared" si="2"/>
        <v>0</v>
      </c>
      <c r="P161" s="131"/>
      <c r="Q161" s="132"/>
      <c r="R161" s="132"/>
      <c r="S161" s="132"/>
      <c r="T161" s="132"/>
      <c r="U161" s="132"/>
      <c r="V161" s="133"/>
    </row>
    <row r="162" spans="2:22" ht="15" customHeight="1" x14ac:dyDescent="0.55000000000000004">
      <c r="B162" s="104"/>
      <c r="C162" s="57" t="s">
        <v>68</v>
      </c>
      <c r="D162" s="156"/>
      <c r="E162" s="165"/>
      <c r="F162" s="156"/>
      <c r="G162" s="157"/>
      <c r="H162" s="157"/>
      <c r="I162" s="157"/>
      <c r="J162" s="86"/>
      <c r="K162" s="62"/>
      <c r="L162" s="63"/>
      <c r="M162" s="64"/>
      <c r="N162" s="65"/>
      <c r="O162" s="12">
        <f t="shared" si="2"/>
        <v>0</v>
      </c>
      <c r="P162" s="131"/>
      <c r="Q162" s="132"/>
      <c r="R162" s="132"/>
      <c r="S162" s="132"/>
      <c r="T162" s="132"/>
      <c r="U162" s="132"/>
      <c r="V162" s="133"/>
    </row>
    <row r="163" spans="2:22" ht="15" customHeight="1" x14ac:dyDescent="0.55000000000000004">
      <c r="B163" s="104"/>
      <c r="C163" s="71" t="s">
        <v>69</v>
      </c>
      <c r="D163" s="156"/>
      <c r="E163" s="165"/>
      <c r="F163" s="156"/>
      <c r="G163" s="157"/>
      <c r="H163" s="157"/>
      <c r="I163" s="157"/>
      <c r="J163" s="86"/>
      <c r="K163" s="62"/>
      <c r="L163" s="63"/>
      <c r="M163" s="64"/>
      <c r="N163" s="65"/>
      <c r="O163" s="12">
        <f t="shared" si="2"/>
        <v>0</v>
      </c>
      <c r="P163" s="131"/>
      <c r="Q163" s="132"/>
      <c r="R163" s="132"/>
      <c r="S163" s="132"/>
      <c r="T163" s="132"/>
      <c r="U163" s="132"/>
      <c r="V163" s="133"/>
    </row>
    <row r="164" spans="2:22" ht="15" customHeight="1" x14ac:dyDescent="0.55000000000000004">
      <c r="B164" s="104"/>
      <c r="C164" s="57" t="s">
        <v>70</v>
      </c>
      <c r="D164" s="156"/>
      <c r="E164" s="165"/>
      <c r="F164" s="156"/>
      <c r="G164" s="157"/>
      <c r="H164" s="157"/>
      <c r="I164" s="157"/>
      <c r="J164" s="86"/>
      <c r="K164" s="62"/>
      <c r="L164" s="63"/>
      <c r="M164" s="64"/>
      <c r="N164" s="65"/>
      <c r="O164" s="12">
        <f t="shared" si="2"/>
        <v>0</v>
      </c>
      <c r="P164" s="131"/>
      <c r="Q164" s="132"/>
      <c r="R164" s="132"/>
      <c r="S164" s="132"/>
      <c r="T164" s="132"/>
      <c r="U164" s="132"/>
      <c r="V164" s="133"/>
    </row>
    <row r="165" spans="2:22" ht="15" customHeight="1" x14ac:dyDescent="0.55000000000000004">
      <c r="B165" s="105"/>
      <c r="C165" s="72" t="s">
        <v>71</v>
      </c>
      <c r="D165" s="158"/>
      <c r="E165" s="166"/>
      <c r="F165" s="158"/>
      <c r="G165" s="159"/>
      <c r="H165" s="159"/>
      <c r="I165" s="159"/>
      <c r="J165" s="87"/>
      <c r="K165" s="66"/>
      <c r="L165" s="67"/>
      <c r="M165" s="68"/>
      <c r="N165" s="69"/>
      <c r="O165" s="12">
        <f t="shared" si="2"/>
        <v>0</v>
      </c>
      <c r="P165" s="134"/>
      <c r="Q165" s="135"/>
      <c r="R165" s="135"/>
      <c r="S165" s="135"/>
      <c r="T165" s="135"/>
      <c r="U165" s="135"/>
      <c r="V165" s="136"/>
    </row>
    <row r="166" spans="2:22" ht="15" customHeight="1" x14ac:dyDescent="0.55000000000000004">
      <c r="B166" s="103">
        <v>26</v>
      </c>
      <c r="C166" s="70" t="s">
        <v>66</v>
      </c>
      <c r="D166" s="163"/>
      <c r="E166" s="164"/>
      <c r="F166" s="154"/>
      <c r="G166" s="155"/>
      <c r="H166" s="155"/>
      <c r="I166" s="155"/>
      <c r="J166" s="85"/>
      <c r="K166" s="58"/>
      <c r="L166" s="59"/>
      <c r="M166" s="60"/>
      <c r="N166" s="61"/>
      <c r="O166" s="11">
        <f t="shared" si="2"/>
        <v>0</v>
      </c>
      <c r="P166" s="128"/>
      <c r="Q166" s="129"/>
      <c r="R166" s="129"/>
      <c r="S166" s="129"/>
      <c r="T166" s="129"/>
      <c r="U166" s="129"/>
      <c r="V166" s="130"/>
    </row>
    <row r="167" spans="2:22" ht="15" customHeight="1" x14ac:dyDescent="0.55000000000000004">
      <c r="B167" s="104"/>
      <c r="C167" s="55" t="s">
        <v>67</v>
      </c>
      <c r="D167" s="156"/>
      <c r="E167" s="165"/>
      <c r="F167" s="156"/>
      <c r="G167" s="157"/>
      <c r="H167" s="157"/>
      <c r="I167" s="157"/>
      <c r="J167" s="86"/>
      <c r="K167" s="62"/>
      <c r="L167" s="63"/>
      <c r="M167" s="64"/>
      <c r="N167" s="65"/>
      <c r="O167" s="12">
        <f t="shared" si="2"/>
        <v>0</v>
      </c>
      <c r="P167" s="131"/>
      <c r="Q167" s="132"/>
      <c r="R167" s="132"/>
      <c r="S167" s="132"/>
      <c r="T167" s="132"/>
      <c r="U167" s="132"/>
      <c r="V167" s="133"/>
    </row>
    <row r="168" spans="2:22" ht="15" customHeight="1" x14ac:dyDescent="0.55000000000000004">
      <c r="B168" s="104"/>
      <c r="C168" s="57" t="s">
        <v>68</v>
      </c>
      <c r="D168" s="156"/>
      <c r="E168" s="165"/>
      <c r="F168" s="156"/>
      <c r="G168" s="157"/>
      <c r="H168" s="157"/>
      <c r="I168" s="157"/>
      <c r="J168" s="86"/>
      <c r="K168" s="62"/>
      <c r="L168" s="63"/>
      <c r="M168" s="64"/>
      <c r="N168" s="65"/>
      <c r="O168" s="12">
        <f t="shared" si="2"/>
        <v>0</v>
      </c>
      <c r="P168" s="131"/>
      <c r="Q168" s="132"/>
      <c r="R168" s="132"/>
      <c r="S168" s="132"/>
      <c r="T168" s="132"/>
      <c r="U168" s="132"/>
      <c r="V168" s="133"/>
    </row>
    <row r="169" spans="2:22" ht="15" customHeight="1" x14ac:dyDescent="0.55000000000000004">
      <c r="B169" s="104"/>
      <c r="C169" s="71" t="s">
        <v>69</v>
      </c>
      <c r="D169" s="156"/>
      <c r="E169" s="165"/>
      <c r="F169" s="156"/>
      <c r="G169" s="157"/>
      <c r="H169" s="157"/>
      <c r="I169" s="157"/>
      <c r="J169" s="86"/>
      <c r="K169" s="62"/>
      <c r="L169" s="63"/>
      <c r="M169" s="64"/>
      <c r="N169" s="65"/>
      <c r="O169" s="12">
        <f t="shared" si="2"/>
        <v>0</v>
      </c>
      <c r="P169" s="131"/>
      <c r="Q169" s="132"/>
      <c r="R169" s="132"/>
      <c r="S169" s="132"/>
      <c r="T169" s="132"/>
      <c r="U169" s="132"/>
      <c r="V169" s="133"/>
    </row>
    <row r="170" spans="2:22" ht="15" customHeight="1" x14ac:dyDescent="0.55000000000000004">
      <c r="B170" s="104"/>
      <c r="C170" s="57" t="s">
        <v>70</v>
      </c>
      <c r="D170" s="156"/>
      <c r="E170" s="165"/>
      <c r="F170" s="156"/>
      <c r="G170" s="157"/>
      <c r="H170" s="157"/>
      <c r="I170" s="157"/>
      <c r="J170" s="86"/>
      <c r="K170" s="62"/>
      <c r="L170" s="63"/>
      <c r="M170" s="64"/>
      <c r="N170" s="65"/>
      <c r="O170" s="12">
        <f t="shared" si="2"/>
        <v>0</v>
      </c>
      <c r="P170" s="131"/>
      <c r="Q170" s="132"/>
      <c r="R170" s="132"/>
      <c r="S170" s="132"/>
      <c r="T170" s="132"/>
      <c r="U170" s="132"/>
      <c r="V170" s="133"/>
    </row>
    <row r="171" spans="2:22" ht="15" customHeight="1" x14ac:dyDescent="0.55000000000000004">
      <c r="B171" s="105"/>
      <c r="C171" s="72" t="s">
        <v>71</v>
      </c>
      <c r="D171" s="158"/>
      <c r="E171" s="166"/>
      <c r="F171" s="158"/>
      <c r="G171" s="159"/>
      <c r="H171" s="159"/>
      <c r="I171" s="159"/>
      <c r="J171" s="87"/>
      <c r="K171" s="66"/>
      <c r="L171" s="67"/>
      <c r="M171" s="68"/>
      <c r="N171" s="69"/>
      <c r="O171" s="12">
        <f t="shared" si="2"/>
        <v>0</v>
      </c>
      <c r="P171" s="134"/>
      <c r="Q171" s="135"/>
      <c r="R171" s="135"/>
      <c r="S171" s="135"/>
      <c r="T171" s="135"/>
      <c r="U171" s="135"/>
      <c r="V171" s="136"/>
    </row>
    <row r="172" spans="2:22" ht="15" customHeight="1" x14ac:dyDescent="0.55000000000000004">
      <c r="B172" s="103">
        <v>27</v>
      </c>
      <c r="C172" s="70" t="s">
        <v>66</v>
      </c>
      <c r="D172" s="163"/>
      <c r="E172" s="164"/>
      <c r="F172" s="154"/>
      <c r="G172" s="155"/>
      <c r="H172" s="155"/>
      <c r="I172" s="155"/>
      <c r="J172" s="85"/>
      <c r="K172" s="58"/>
      <c r="L172" s="59"/>
      <c r="M172" s="60"/>
      <c r="N172" s="61"/>
      <c r="O172" s="11">
        <f t="shared" si="2"/>
        <v>0</v>
      </c>
      <c r="P172" s="128"/>
      <c r="Q172" s="129"/>
      <c r="R172" s="129"/>
      <c r="S172" s="129"/>
      <c r="T172" s="129"/>
      <c r="U172" s="129"/>
      <c r="V172" s="130"/>
    </row>
    <row r="173" spans="2:22" ht="15" customHeight="1" x14ac:dyDescent="0.55000000000000004">
      <c r="B173" s="104"/>
      <c r="C173" s="55" t="s">
        <v>67</v>
      </c>
      <c r="D173" s="156"/>
      <c r="E173" s="165"/>
      <c r="F173" s="156"/>
      <c r="G173" s="157"/>
      <c r="H173" s="157"/>
      <c r="I173" s="157"/>
      <c r="J173" s="86"/>
      <c r="K173" s="62"/>
      <c r="L173" s="63"/>
      <c r="M173" s="64"/>
      <c r="N173" s="65"/>
      <c r="O173" s="12">
        <f t="shared" si="2"/>
        <v>0</v>
      </c>
      <c r="P173" s="131"/>
      <c r="Q173" s="132"/>
      <c r="R173" s="132"/>
      <c r="S173" s="132"/>
      <c r="T173" s="132"/>
      <c r="U173" s="132"/>
      <c r="V173" s="133"/>
    </row>
    <row r="174" spans="2:22" ht="15" customHeight="1" x14ac:dyDescent="0.55000000000000004">
      <c r="B174" s="104"/>
      <c r="C174" s="57" t="s">
        <v>68</v>
      </c>
      <c r="D174" s="156"/>
      <c r="E174" s="165"/>
      <c r="F174" s="156"/>
      <c r="G174" s="157"/>
      <c r="H174" s="157"/>
      <c r="I174" s="157"/>
      <c r="J174" s="86"/>
      <c r="K174" s="62"/>
      <c r="L174" s="63"/>
      <c r="M174" s="64"/>
      <c r="N174" s="65"/>
      <c r="O174" s="12">
        <f t="shared" si="2"/>
        <v>0</v>
      </c>
      <c r="P174" s="131"/>
      <c r="Q174" s="132"/>
      <c r="R174" s="132"/>
      <c r="S174" s="132"/>
      <c r="T174" s="132"/>
      <c r="U174" s="132"/>
      <c r="V174" s="133"/>
    </row>
    <row r="175" spans="2:22" ht="15" customHeight="1" x14ac:dyDescent="0.55000000000000004">
      <c r="B175" s="104"/>
      <c r="C175" s="71" t="s">
        <v>69</v>
      </c>
      <c r="D175" s="156"/>
      <c r="E175" s="165"/>
      <c r="F175" s="156"/>
      <c r="G175" s="157"/>
      <c r="H175" s="157"/>
      <c r="I175" s="157"/>
      <c r="J175" s="86"/>
      <c r="K175" s="62"/>
      <c r="L175" s="63"/>
      <c r="M175" s="64"/>
      <c r="N175" s="65"/>
      <c r="O175" s="12">
        <f t="shared" si="2"/>
        <v>0</v>
      </c>
      <c r="P175" s="131"/>
      <c r="Q175" s="132"/>
      <c r="R175" s="132"/>
      <c r="S175" s="132"/>
      <c r="T175" s="132"/>
      <c r="U175" s="132"/>
      <c r="V175" s="133"/>
    </row>
    <row r="176" spans="2:22" ht="15" customHeight="1" x14ac:dyDescent="0.55000000000000004">
      <c r="B176" s="104"/>
      <c r="C176" s="57" t="s">
        <v>70</v>
      </c>
      <c r="D176" s="156"/>
      <c r="E176" s="165"/>
      <c r="F176" s="156"/>
      <c r="G176" s="157"/>
      <c r="H176" s="157"/>
      <c r="I176" s="157"/>
      <c r="J176" s="86"/>
      <c r="K176" s="62"/>
      <c r="L176" s="63"/>
      <c r="M176" s="64"/>
      <c r="N176" s="65"/>
      <c r="O176" s="12">
        <f t="shared" si="2"/>
        <v>0</v>
      </c>
      <c r="P176" s="131"/>
      <c r="Q176" s="132"/>
      <c r="R176" s="132"/>
      <c r="S176" s="132"/>
      <c r="T176" s="132"/>
      <c r="U176" s="132"/>
      <c r="V176" s="133"/>
    </row>
    <row r="177" spans="2:22" ht="15" customHeight="1" x14ac:dyDescent="0.55000000000000004">
      <c r="B177" s="105"/>
      <c r="C177" s="72" t="s">
        <v>71</v>
      </c>
      <c r="D177" s="158"/>
      <c r="E177" s="166"/>
      <c r="F177" s="158"/>
      <c r="G177" s="159"/>
      <c r="H177" s="159"/>
      <c r="I177" s="159"/>
      <c r="J177" s="87"/>
      <c r="K177" s="66"/>
      <c r="L177" s="67"/>
      <c r="M177" s="68"/>
      <c r="N177" s="69"/>
      <c r="O177" s="12">
        <f t="shared" si="2"/>
        <v>0</v>
      </c>
      <c r="P177" s="134"/>
      <c r="Q177" s="135"/>
      <c r="R177" s="135"/>
      <c r="S177" s="135"/>
      <c r="T177" s="135"/>
      <c r="U177" s="135"/>
      <c r="V177" s="136"/>
    </row>
    <row r="178" spans="2:22" ht="15" customHeight="1" x14ac:dyDescent="0.55000000000000004">
      <c r="B178" s="103">
        <v>28</v>
      </c>
      <c r="C178" s="70" t="s">
        <v>66</v>
      </c>
      <c r="D178" s="163"/>
      <c r="E178" s="164"/>
      <c r="F178" s="154"/>
      <c r="G178" s="155"/>
      <c r="H178" s="155"/>
      <c r="I178" s="155"/>
      <c r="J178" s="85"/>
      <c r="K178" s="58"/>
      <c r="L178" s="59"/>
      <c r="M178" s="60"/>
      <c r="N178" s="61"/>
      <c r="O178" s="11">
        <f t="shared" si="2"/>
        <v>0</v>
      </c>
      <c r="P178" s="128"/>
      <c r="Q178" s="129"/>
      <c r="R178" s="129"/>
      <c r="S178" s="129"/>
      <c r="T178" s="129"/>
      <c r="U178" s="129"/>
      <c r="V178" s="130"/>
    </row>
    <row r="179" spans="2:22" ht="15" customHeight="1" x14ac:dyDescent="0.55000000000000004">
      <c r="B179" s="104"/>
      <c r="C179" s="55" t="s">
        <v>67</v>
      </c>
      <c r="D179" s="156"/>
      <c r="E179" s="165"/>
      <c r="F179" s="156"/>
      <c r="G179" s="157"/>
      <c r="H179" s="157"/>
      <c r="I179" s="157"/>
      <c r="J179" s="86"/>
      <c r="K179" s="62"/>
      <c r="L179" s="63"/>
      <c r="M179" s="64"/>
      <c r="N179" s="65"/>
      <c r="O179" s="12">
        <f t="shared" si="2"/>
        <v>0</v>
      </c>
      <c r="P179" s="131"/>
      <c r="Q179" s="132"/>
      <c r="R179" s="132"/>
      <c r="S179" s="132"/>
      <c r="T179" s="132"/>
      <c r="U179" s="132"/>
      <c r="V179" s="133"/>
    </row>
    <row r="180" spans="2:22" ht="15" customHeight="1" x14ac:dyDescent="0.55000000000000004">
      <c r="B180" s="104"/>
      <c r="C180" s="57" t="s">
        <v>68</v>
      </c>
      <c r="D180" s="156"/>
      <c r="E180" s="165"/>
      <c r="F180" s="156"/>
      <c r="G180" s="157"/>
      <c r="H180" s="157"/>
      <c r="I180" s="157"/>
      <c r="J180" s="86"/>
      <c r="K180" s="62"/>
      <c r="L180" s="63"/>
      <c r="M180" s="64"/>
      <c r="N180" s="65"/>
      <c r="O180" s="12">
        <f t="shared" si="2"/>
        <v>0</v>
      </c>
      <c r="P180" s="131"/>
      <c r="Q180" s="132"/>
      <c r="R180" s="132"/>
      <c r="S180" s="132"/>
      <c r="T180" s="132"/>
      <c r="U180" s="132"/>
      <c r="V180" s="133"/>
    </row>
    <row r="181" spans="2:22" ht="15" customHeight="1" x14ac:dyDescent="0.55000000000000004">
      <c r="B181" s="104"/>
      <c r="C181" s="71" t="s">
        <v>69</v>
      </c>
      <c r="D181" s="156"/>
      <c r="E181" s="165"/>
      <c r="F181" s="156"/>
      <c r="G181" s="157"/>
      <c r="H181" s="157"/>
      <c r="I181" s="157"/>
      <c r="J181" s="86"/>
      <c r="K181" s="62"/>
      <c r="L181" s="63"/>
      <c r="M181" s="64"/>
      <c r="N181" s="65"/>
      <c r="O181" s="12">
        <f t="shared" si="2"/>
        <v>0</v>
      </c>
      <c r="P181" s="131"/>
      <c r="Q181" s="132"/>
      <c r="R181" s="132"/>
      <c r="S181" s="132"/>
      <c r="T181" s="132"/>
      <c r="U181" s="132"/>
      <c r="V181" s="133"/>
    </row>
    <row r="182" spans="2:22" ht="15" customHeight="1" x14ac:dyDescent="0.55000000000000004">
      <c r="B182" s="104"/>
      <c r="C182" s="57" t="s">
        <v>70</v>
      </c>
      <c r="D182" s="156"/>
      <c r="E182" s="165"/>
      <c r="F182" s="156"/>
      <c r="G182" s="157"/>
      <c r="H182" s="157"/>
      <c r="I182" s="157"/>
      <c r="J182" s="86"/>
      <c r="K182" s="62"/>
      <c r="L182" s="63"/>
      <c r="M182" s="64"/>
      <c r="N182" s="65"/>
      <c r="O182" s="12">
        <f t="shared" si="2"/>
        <v>0</v>
      </c>
      <c r="P182" s="131"/>
      <c r="Q182" s="132"/>
      <c r="R182" s="132"/>
      <c r="S182" s="132"/>
      <c r="T182" s="132"/>
      <c r="U182" s="132"/>
      <c r="V182" s="133"/>
    </row>
    <row r="183" spans="2:22" ht="15" customHeight="1" x14ac:dyDescent="0.55000000000000004">
      <c r="B183" s="105"/>
      <c r="C183" s="72" t="s">
        <v>71</v>
      </c>
      <c r="D183" s="158"/>
      <c r="E183" s="166"/>
      <c r="F183" s="158"/>
      <c r="G183" s="159"/>
      <c r="H183" s="159"/>
      <c r="I183" s="159"/>
      <c r="J183" s="87"/>
      <c r="K183" s="66"/>
      <c r="L183" s="67"/>
      <c r="M183" s="68"/>
      <c r="N183" s="69"/>
      <c r="O183" s="12">
        <f t="shared" si="2"/>
        <v>0</v>
      </c>
      <c r="P183" s="134"/>
      <c r="Q183" s="135"/>
      <c r="R183" s="135"/>
      <c r="S183" s="135"/>
      <c r="T183" s="135"/>
      <c r="U183" s="135"/>
      <c r="V183" s="136"/>
    </row>
    <row r="184" spans="2:22" ht="15" customHeight="1" x14ac:dyDescent="0.55000000000000004">
      <c r="B184" s="103">
        <v>29</v>
      </c>
      <c r="C184" s="70" t="s">
        <v>66</v>
      </c>
      <c r="D184" s="163"/>
      <c r="E184" s="164"/>
      <c r="F184" s="154"/>
      <c r="G184" s="155"/>
      <c r="H184" s="155"/>
      <c r="I184" s="155"/>
      <c r="J184" s="85"/>
      <c r="K184" s="58"/>
      <c r="L184" s="59"/>
      <c r="M184" s="60"/>
      <c r="N184" s="61"/>
      <c r="O184" s="11">
        <f t="shared" si="2"/>
        <v>0</v>
      </c>
      <c r="P184" s="128"/>
      <c r="Q184" s="129"/>
      <c r="R184" s="129"/>
      <c r="S184" s="129"/>
      <c r="T184" s="129"/>
      <c r="U184" s="129"/>
      <c r="V184" s="130"/>
    </row>
    <row r="185" spans="2:22" ht="15" customHeight="1" x14ac:dyDescent="0.55000000000000004">
      <c r="B185" s="104"/>
      <c r="C185" s="55" t="s">
        <v>67</v>
      </c>
      <c r="D185" s="156"/>
      <c r="E185" s="165"/>
      <c r="F185" s="156"/>
      <c r="G185" s="157"/>
      <c r="H185" s="157"/>
      <c r="I185" s="157"/>
      <c r="J185" s="86"/>
      <c r="K185" s="62"/>
      <c r="L185" s="63"/>
      <c r="M185" s="64"/>
      <c r="N185" s="65"/>
      <c r="O185" s="12">
        <f t="shared" si="2"/>
        <v>0</v>
      </c>
      <c r="P185" s="131"/>
      <c r="Q185" s="132"/>
      <c r="R185" s="132"/>
      <c r="S185" s="132"/>
      <c r="T185" s="132"/>
      <c r="U185" s="132"/>
      <c r="V185" s="133"/>
    </row>
    <row r="186" spans="2:22" ht="15" customHeight="1" x14ac:dyDescent="0.55000000000000004">
      <c r="B186" s="104"/>
      <c r="C186" s="57" t="s">
        <v>68</v>
      </c>
      <c r="D186" s="156"/>
      <c r="E186" s="165"/>
      <c r="F186" s="156"/>
      <c r="G186" s="157"/>
      <c r="H186" s="157"/>
      <c r="I186" s="157"/>
      <c r="J186" s="86"/>
      <c r="K186" s="62"/>
      <c r="L186" s="63"/>
      <c r="M186" s="64"/>
      <c r="N186" s="65"/>
      <c r="O186" s="12">
        <f t="shared" si="2"/>
        <v>0</v>
      </c>
      <c r="P186" s="131"/>
      <c r="Q186" s="132"/>
      <c r="R186" s="132"/>
      <c r="S186" s="132"/>
      <c r="T186" s="132"/>
      <c r="U186" s="132"/>
      <c r="V186" s="133"/>
    </row>
    <row r="187" spans="2:22" ht="15" customHeight="1" x14ac:dyDescent="0.55000000000000004">
      <c r="B187" s="104"/>
      <c r="C187" s="71" t="s">
        <v>69</v>
      </c>
      <c r="D187" s="156"/>
      <c r="E187" s="165"/>
      <c r="F187" s="156"/>
      <c r="G187" s="157"/>
      <c r="H187" s="157"/>
      <c r="I187" s="157"/>
      <c r="J187" s="86"/>
      <c r="K187" s="62"/>
      <c r="L187" s="63"/>
      <c r="M187" s="64"/>
      <c r="N187" s="65"/>
      <c r="O187" s="12">
        <f t="shared" si="2"/>
        <v>0</v>
      </c>
      <c r="P187" s="131"/>
      <c r="Q187" s="132"/>
      <c r="R187" s="132"/>
      <c r="S187" s="132"/>
      <c r="T187" s="132"/>
      <c r="U187" s="132"/>
      <c r="V187" s="133"/>
    </row>
    <row r="188" spans="2:22" ht="15" customHeight="1" x14ac:dyDescent="0.55000000000000004">
      <c r="B188" s="104"/>
      <c r="C188" s="57" t="s">
        <v>70</v>
      </c>
      <c r="D188" s="156"/>
      <c r="E188" s="165"/>
      <c r="F188" s="156"/>
      <c r="G188" s="157"/>
      <c r="H188" s="157"/>
      <c r="I188" s="157"/>
      <c r="J188" s="86"/>
      <c r="K188" s="62"/>
      <c r="L188" s="63"/>
      <c r="M188" s="64"/>
      <c r="N188" s="65"/>
      <c r="O188" s="12">
        <f t="shared" si="2"/>
        <v>0</v>
      </c>
      <c r="P188" s="131"/>
      <c r="Q188" s="132"/>
      <c r="R188" s="132"/>
      <c r="S188" s="132"/>
      <c r="T188" s="132"/>
      <c r="U188" s="132"/>
      <c r="V188" s="133"/>
    </row>
    <row r="189" spans="2:22" ht="15" customHeight="1" x14ac:dyDescent="0.55000000000000004">
      <c r="B189" s="105"/>
      <c r="C189" s="72" t="s">
        <v>71</v>
      </c>
      <c r="D189" s="158"/>
      <c r="E189" s="166"/>
      <c r="F189" s="158"/>
      <c r="G189" s="159"/>
      <c r="H189" s="159"/>
      <c r="I189" s="159"/>
      <c r="J189" s="87"/>
      <c r="K189" s="66"/>
      <c r="L189" s="67"/>
      <c r="M189" s="68"/>
      <c r="N189" s="69"/>
      <c r="O189" s="12">
        <f t="shared" si="2"/>
        <v>0</v>
      </c>
      <c r="P189" s="134"/>
      <c r="Q189" s="135"/>
      <c r="R189" s="135"/>
      <c r="S189" s="135"/>
      <c r="T189" s="135"/>
      <c r="U189" s="135"/>
      <c r="V189" s="136"/>
    </row>
    <row r="190" spans="2:22" ht="15" customHeight="1" x14ac:dyDescent="0.55000000000000004">
      <c r="B190" s="103">
        <v>30</v>
      </c>
      <c r="C190" s="70" t="s">
        <v>66</v>
      </c>
      <c r="D190" s="163"/>
      <c r="E190" s="164"/>
      <c r="F190" s="154"/>
      <c r="G190" s="155"/>
      <c r="H190" s="155"/>
      <c r="I190" s="155"/>
      <c r="J190" s="85"/>
      <c r="K190" s="58"/>
      <c r="L190" s="59"/>
      <c r="M190" s="60"/>
      <c r="N190" s="61"/>
      <c r="O190" s="11">
        <f t="shared" si="2"/>
        <v>0</v>
      </c>
      <c r="P190" s="128"/>
      <c r="Q190" s="129"/>
      <c r="R190" s="129"/>
      <c r="S190" s="129"/>
      <c r="T190" s="129"/>
      <c r="U190" s="129"/>
      <c r="V190" s="130"/>
    </row>
    <row r="191" spans="2:22" ht="15" customHeight="1" x14ac:dyDescent="0.55000000000000004">
      <c r="B191" s="104"/>
      <c r="C191" s="55" t="s">
        <v>67</v>
      </c>
      <c r="D191" s="156"/>
      <c r="E191" s="165"/>
      <c r="F191" s="156"/>
      <c r="G191" s="157"/>
      <c r="H191" s="157"/>
      <c r="I191" s="157"/>
      <c r="J191" s="86"/>
      <c r="K191" s="62"/>
      <c r="L191" s="63"/>
      <c r="M191" s="64"/>
      <c r="N191" s="65"/>
      <c r="O191" s="12">
        <f t="shared" si="2"/>
        <v>0</v>
      </c>
      <c r="P191" s="131"/>
      <c r="Q191" s="132"/>
      <c r="R191" s="132"/>
      <c r="S191" s="132"/>
      <c r="T191" s="132"/>
      <c r="U191" s="132"/>
      <c r="V191" s="133"/>
    </row>
    <row r="192" spans="2:22" ht="15" customHeight="1" x14ac:dyDescent="0.55000000000000004">
      <c r="B192" s="104"/>
      <c r="C192" s="57" t="s">
        <v>68</v>
      </c>
      <c r="D192" s="156"/>
      <c r="E192" s="165"/>
      <c r="F192" s="156"/>
      <c r="G192" s="157"/>
      <c r="H192" s="157"/>
      <c r="I192" s="157"/>
      <c r="J192" s="86"/>
      <c r="K192" s="62"/>
      <c r="L192" s="63"/>
      <c r="M192" s="64"/>
      <c r="N192" s="65"/>
      <c r="O192" s="12">
        <f t="shared" si="2"/>
        <v>0</v>
      </c>
      <c r="P192" s="131"/>
      <c r="Q192" s="132"/>
      <c r="R192" s="132"/>
      <c r="S192" s="132"/>
      <c r="T192" s="132"/>
      <c r="U192" s="132"/>
      <c r="V192" s="133"/>
    </row>
    <row r="193" spans="2:22" ht="15" customHeight="1" x14ac:dyDescent="0.55000000000000004">
      <c r="B193" s="104"/>
      <c r="C193" s="71" t="s">
        <v>69</v>
      </c>
      <c r="D193" s="156"/>
      <c r="E193" s="165"/>
      <c r="F193" s="156"/>
      <c r="G193" s="157"/>
      <c r="H193" s="157"/>
      <c r="I193" s="157"/>
      <c r="J193" s="86"/>
      <c r="K193" s="62"/>
      <c r="L193" s="63"/>
      <c r="M193" s="64"/>
      <c r="N193" s="65"/>
      <c r="O193" s="12">
        <f t="shared" si="2"/>
        <v>0</v>
      </c>
      <c r="P193" s="131"/>
      <c r="Q193" s="132"/>
      <c r="R193" s="132"/>
      <c r="S193" s="132"/>
      <c r="T193" s="132"/>
      <c r="U193" s="132"/>
      <c r="V193" s="133"/>
    </row>
    <row r="194" spans="2:22" ht="15" customHeight="1" x14ac:dyDescent="0.55000000000000004">
      <c r="B194" s="104"/>
      <c r="C194" s="57" t="s">
        <v>70</v>
      </c>
      <c r="D194" s="156"/>
      <c r="E194" s="165"/>
      <c r="F194" s="156"/>
      <c r="G194" s="157"/>
      <c r="H194" s="157"/>
      <c r="I194" s="157"/>
      <c r="J194" s="86"/>
      <c r="K194" s="62"/>
      <c r="L194" s="63"/>
      <c r="M194" s="64"/>
      <c r="N194" s="65"/>
      <c r="O194" s="12">
        <f t="shared" si="2"/>
        <v>0</v>
      </c>
      <c r="P194" s="131"/>
      <c r="Q194" s="132"/>
      <c r="R194" s="132"/>
      <c r="S194" s="132"/>
      <c r="T194" s="132"/>
      <c r="U194" s="132"/>
      <c r="V194" s="133"/>
    </row>
    <row r="195" spans="2:22" ht="15" customHeight="1" x14ac:dyDescent="0.55000000000000004">
      <c r="B195" s="105"/>
      <c r="C195" s="72" t="s">
        <v>71</v>
      </c>
      <c r="D195" s="158"/>
      <c r="E195" s="166"/>
      <c r="F195" s="158"/>
      <c r="G195" s="159"/>
      <c r="H195" s="159"/>
      <c r="I195" s="159"/>
      <c r="J195" s="87"/>
      <c r="K195" s="66"/>
      <c r="L195" s="67"/>
      <c r="M195" s="68"/>
      <c r="N195" s="69"/>
      <c r="O195" s="12">
        <f t="shared" si="2"/>
        <v>0</v>
      </c>
      <c r="P195" s="134"/>
      <c r="Q195" s="135"/>
      <c r="R195" s="135"/>
      <c r="S195" s="135"/>
      <c r="T195" s="135"/>
      <c r="U195" s="135"/>
      <c r="V195" s="136"/>
    </row>
    <row r="196" spans="2:22" ht="15" customHeight="1" x14ac:dyDescent="0.55000000000000004">
      <c r="B196" s="103">
        <v>31</v>
      </c>
      <c r="C196" s="70" t="s">
        <v>66</v>
      </c>
      <c r="D196" s="163"/>
      <c r="E196" s="164"/>
      <c r="F196" s="154"/>
      <c r="G196" s="155"/>
      <c r="H196" s="155"/>
      <c r="I196" s="155"/>
      <c r="J196" s="85"/>
      <c r="K196" s="58"/>
      <c r="L196" s="59"/>
      <c r="M196" s="60"/>
      <c r="N196" s="61"/>
      <c r="O196" s="11">
        <f t="shared" si="2"/>
        <v>0</v>
      </c>
      <c r="P196" s="128"/>
      <c r="Q196" s="129"/>
      <c r="R196" s="129"/>
      <c r="S196" s="129"/>
      <c r="T196" s="129"/>
      <c r="U196" s="129"/>
      <c r="V196" s="130"/>
    </row>
    <row r="197" spans="2:22" ht="15" customHeight="1" x14ac:dyDescent="0.55000000000000004">
      <c r="B197" s="104"/>
      <c r="C197" s="55" t="s">
        <v>67</v>
      </c>
      <c r="D197" s="156"/>
      <c r="E197" s="165"/>
      <c r="F197" s="156"/>
      <c r="G197" s="157"/>
      <c r="H197" s="157"/>
      <c r="I197" s="157"/>
      <c r="J197" s="86"/>
      <c r="K197" s="62"/>
      <c r="L197" s="63"/>
      <c r="M197" s="64"/>
      <c r="N197" s="65"/>
      <c r="O197" s="12">
        <f t="shared" si="2"/>
        <v>0</v>
      </c>
      <c r="P197" s="131"/>
      <c r="Q197" s="132"/>
      <c r="R197" s="132"/>
      <c r="S197" s="132"/>
      <c r="T197" s="132"/>
      <c r="U197" s="132"/>
      <c r="V197" s="133"/>
    </row>
    <row r="198" spans="2:22" ht="15" customHeight="1" x14ac:dyDescent="0.55000000000000004">
      <c r="B198" s="104"/>
      <c r="C198" s="57" t="s">
        <v>68</v>
      </c>
      <c r="D198" s="156"/>
      <c r="E198" s="165"/>
      <c r="F198" s="156"/>
      <c r="G198" s="157"/>
      <c r="H198" s="157"/>
      <c r="I198" s="157"/>
      <c r="J198" s="86"/>
      <c r="K198" s="62"/>
      <c r="L198" s="63"/>
      <c r="M198" s="64"/>
      <c r="N198" s="65"/>
      <c r="O198" s="12">
        <f t="shared" si="2"/>
        <v>0</v>
      </c>
      <c r="P198" s="131"/>
      <c r="Q198" s="132"/>
      <c r="R198" s="132"/>
      <c r="S198" s="132"/>
      <c r="T198" s="132"/>
      <c r="U198" s="132"/>
      <c r="V198" s="133"/>
    </row>
    <row r="199" spans="2:22" ht="15" customHeight="1" x14ac:dyDescent="0.55000000000000004">
      <c r="B199" s="104"/>
      <c r="C199" s="71" t="s">
        <v>69</v>
      </c>
      <c r="D199" s="156"/>
      <c r="E199" s="165"/>
      <c r="F199" s="156"/>
      <c r="G199" s="157"/>
      <c r="H199" s="157"/>
      <c r="I199" s="157"/>
      <c r="J199" s="86"/>
      <c r="K199" s="62"/>
      <c r="L199" s="63"/>
      <c r="M199" s="64"/>
      <c r="N199" s="65"/>
      <c r="O199" s="12">
        <f t="shared" si="2"/>
        <v>0</v>
      </c>
      <c r="P199" s="131"/>
      <c r="Q199" s="132"/>
      <c r="R199" s="132"/>
      <c r="S199" s="132"/>
      <c r="T199" s="132"/>
      <c r="U199" s="132"/>
      <c r="V199" s="133"/>
    </row>
    <row r="200" spans="2:22" ht="15" customHeight="1" x14ac:dyDescent="0.55000000000000004">
      <c r="B200" s="104"/>
      <c r="C200" s="57" t="s">
        <v>70</v>
      </c>
      <c r="D200" s="156"/>
      <c r="E200" s="165"/>
      <c r="F200" s="156"/>
      <c r="G200" s="157"/>
      <c r="H200" s="157"/>
      <c r="I200" s="157"/>
      <c r="J200" s="86"/>
      <c r="K200" s="62"/>
      <c r="L200" s="63"/>
      <c r="M200" s="64"/>
      <c r="N200" s="65"/>
      <c r="O200" s="12">
        <f t="shared" si="2"/>
        <v>0</v>
      </c>
      <c r="P200" s="131"/>
      <c r="Q200" s="132"/>
      <c r="R200" s="132"/>
      <c r="S200" s="132"/>
      <c r="T200" s="132"/>
      <c r="U200" s="132"/>
      <c r="V200" s="133"/>
    </row>
    <row r="201" spans="2:22" ht="15" customHeight="1" x14ac:dyDescent="0.55000000000000004">
      <c r="B201" s="105"/>
      <c r="C201" s="72" t="s">
        <v>71</v>
      </c>
      <c r="D201" s="158"/>
      <c r="E201" s="166"/>
      <c r="F201" s="158"/>
      <c r="G201" s="159"/>
      <c r="H201" s="159"/>
      <c r="I201" s="159"/>
      <c r="J201" s="87"/>
      <c r="K201" s="66"/>
      <c r="L201" s="67"/>
      <c r="M201" s="68"/>
      <c r="N201" s="69"/>
      <c r="O201" s="12">
        <f t="shared" si="2"/>
        <v>0</v>
      </c>
      <c r="P201" s="134"/>
      <c r="Q201" s="135"/>
      <c r="R201" s="135"/>
      <c r="S201" s="135"/>
      <c r="T201" s="135"/>
      <c r="U201" s="135"/>
      <c r="V201" s="136"/>
    </row>
    <row r="202" spans="2:22" ht="15" customHeight="1" x14ac:dyDescent="0.55000000000000004">
      <c r="B202" s="103">
        <v>32</v>
      </c>
      <c r="C202" s="70" t="s">
        <v>66</v>
      </c>
      <c r="D202" s="163"/>
      <c r="E202" s="164"/>
      <c r="F202" s="154"/>
      <c r="G202" s="155"/>
      <c r="H202" s="155"/>
      <c r="I202" s="155"/>
      <c r="J202" s="85"/>
      <c r="K202" s="58"/>
      <c r="L202" s="59"/>
      <c r="M202" s="60"/>
      <c r="N202" s="61"/>
      <c r="O202" s="11">
        <f t="shared" ref="O202:O265" si="3">M202*N202</f>
        <v>0</v>
      </c>
      <c r="P202" s="128"/>
      <c r="Q202" s="129"/>
      <c r="R202" s="129"/>
      <c r="S202" s="129"/>
      <c r="T202" s="129"/>
      <c r="U202" s="129"/>
      <c r="V202" s="130"/>
    </row>
    <row r="203" spans="2:22" ht="15" customHeight="1" x14ac:dyDescent="0.55000000000000004">
      <c r="B203" s="104"/>
      <c r="C203" s="55" t="s">
        <v>67</v>
      </c>
      <c r="D203" s="156"/>
      <c r="E203" s="165"/>
      <c r="F203" s="156"/>
      <c r="G203" s="157"/>
      <c r="H203" s="157"/>
      <c r="I203" s="157"/>
      <c r="J203" s="86"/>
      <c r="K203" s="62"/>
      <c r="L203" s="63"/>
      <c r="M203" s="64"/>
      <c r="N203" s="65"/>
      <c r="O203" s="12">
        <f t="shared" si="3"/>
        <v>0</v>
      </c>
      <c r="P203" s="131"/>
      <c r="Q203" s="132"/>
      <c r="R203" s="132"/>
      <c r="S203" s="132"/>
      <c r="T203" s="132"/>
      <c r="U203" s="132"/>
      <c r="V203" s="133"/>
    </row>
    <row r="204" spans="2:22" ht="15" customHeight="1" x14ac:dyDescent="0.55000000000000004">
      <c r="B204" s="104"/>
      <c r="C204" s="57" t="s">
        <v>68</v>
      </c>
      <c r="D204" s="156"/>
      <c r="E204" s="165"/>
      <c r="F204" s="156"/>
      <c r="G204" s="157"/>
      <c r="H204" s="157"/>
      <c r="I204" s="157"/>
      <c r="J204" s="86"/>
      <c r="K204" s="62"/>
      <c r="L204" s="63"/>
      <c r="M204" s="64"/>
      <c r="N204" s="65"/>
      <c r="O204" s="12">
        <f t="shared" si="3"/>
        <v>0</v>
      </c>
      <c r="P204" s="131"/>
      <c r="Q204" s="132"/>
      <c r="R204" s="132"/>
      <c r="S204" s="132"/>
      <c r="T204" s="132"/>
      <c r="U204" s="132"/>
      <c r="V204" s="133"/>
    </row>
    <row r="205" spans="2:22" ht="15" customHeight="1" x14ac:dyDescent="0.55000000000000004">
      <c r="B205" s="104"/>
      <c r="C205" s="71" t="s">
        <v>69</v>
      </c>
      <c r="D205" s="156"/>
      <c r="E205" s="165"/>
      <c r="F205" s="156"/>
      <c r="G205" s="157"/>
      <c r="H205" s="157"/>
      <c r="I205" s="157"/>
      <c r="J205" s="86"/>
      <c r="K205" s="62"/>
      <c r="L205" s="63"/>
      <c r="M205" s="64"/>
      <c r="N205" s="65"/>
      <c r="O205" s="12">
        <f t="shared" si="3"/>
        <v>0</v>
      </c>
      <c r="P205" s="131"/>
      <c r="Q205" s="132"/>
      <c r="R205" s="132"/>
      <c r="S205" s="132"/>
      <c r="T205" s="132"/>
      <c r="U205" s="132"/>
      <c r="V205" s="133"/>
    </row>
    <row r="206" spans="2:22" ht="15" customHeight="1" x14ac:dyDescent="0.55000000000000004">
      <c r="B206" s="104"/>
      <c r="C206" s="57" t="s">
        <v>70</v>
      </c>
      <c r="D206" s="156"/>
      <c r="E206" s="165"/>
      <c r="F206" s="156"/>
      <c r="G206" s="157"/>
      <c r="H206" s="157"/>
      <c r="I206" s="157"/>
      <c r="J206" s="86"/>
      <c r="K206" s="62"/>
      <c r="L206" s="63"/>
      <c r="M206" s="64"/>
      <c r="N206" s="65"/>
      <c r="O206" s="12">
        <f t="shared" si="3"/>
        <v>0</v>
      </c>
      <c r="P206" s="131"/>
      <c r="Q206" s="132"/>
      <c r="R206" s="132"/>
      <c r="S206" s="132"/>
      <c r="T206" s="132"/>
      <c r="U206" s="132"/>
      <c r="V206" s="133"/>
    </row>
    <row r="207" spans="2:22" ht="15" customHeight="1" x14ac:dyDescent="0.55000000000000004">
      <c r="B207" s="105"/>
      <c r="C207" s="72" t="s">
        <v>71</v>
      </c>
      <c r="D207" s="158"/>
      <c r="E207" s="166"/>
      <c r="F207" s="158"/>
      <c r="G207" s="159"/>
      <c r="H207" s="159"/>
      <c r="I207" s="159"/>
      <c r="J207" s="87"/>
      <c r="K207" s="66"/>
      <c r="L207" s="67"/>
      <c r="M207" s="68"/>
      <c r="N207" s="69"/>
      <c r="O207" s="12">
        <f t="shared" si="3"/>
        <v>0</v>
      </c>
      <c r="P207" s="134"/>
      <c r="Q207" s="135"/>
      <c r="R207" s="135"/>
      <c r="S207" s="135"/>
      <c r="T207" s="135"/>
      <c r="U207" s="135"/>
      <c r="V207" s="136"/>
    </row>
    <row r="208" spans="2:22" ht="15" customHeight="1" x14ac:dyDescent="0.55000000000000004">
      <c r="B208" s="103">
        <v>33</v>
      </c>
      <c r="C208" s="70" t="s">
        <v>66</v>
      </c>
      <c r="D208" s="163"/>
      <c r="E208" s="164"/>
      <c r="F208" s="154"/>
      <c r="G208" s="155"/>
      <c r="H208" s="155"/>
      <c r="I208" s="155"/>
      <c r="J208" s="85"/>
      <c r="K208" s="58"/>
      <c r="L208" s="59"/>
      <c r="M208" s="60"/>
      <c r="N208" s="61"/>
      <c r="O208" s="11">
        <f t="shared" si="3"/>
        <v>0</v>
      </c>
      <c r="P208" s="128"/>
      <c r="Q208" s="129"/>
      <c r="R208" s="129"/>
      <c r="S208" s="129"/>
      <c r="T208" s="129"/>
      <c r="U208" s="129"/>
      <c r="V208" s="130"/>
    </row>
    <row r="209" spans="2:22" ht="15" customHeight="1" x14ac:dyDescent="0.55000000000000004">
      <c r="B209" s="104"/>
      <c r="C209" s="55" t="s">
        <v>67</v>
      </c>
      <c r="D209" s="156"/>
      <c r="E209" s="165"/>
      <c r="F209" s="156"/>
      <c r="G209" s="157"/>
      <c r="H209" s="157"/>
      <c r="I209" s="157"/>
      <c r="J209" s="86"/>
      <c r="K209" s="62"/>
      <c r="L209" s="63"/>
      <c r="M209" s="64"/>
      <c r="N209" s="65"/>
      <c r="O209" s="12">
        <f t="shared" si="3"/>
        <v>0</v>
      </c>
      <c r="P209" s="131"/>
      <c r="Q209" s="132"/>
      <c r="R209" s="132"/>
      <c r="S209" s="132"/>
      <c r="T209" s="132"/>
      <c r="U209" s="132"/>
      <c r="V209" s="133"/>
    </row>
    <row r="210" spans="2:22" ht="15" customHeight="1" x14ac:dyDescent="0.55000000000000004">
      <c r="B210" s="104"/>
      <c r="C210" s="57" t="s">
        <v>68</v>
      </c>
      <c r="D210" s="156"/>
      <c r="E210" s="165"/>
      <c r="F210" s="156"/>
      <c r="G210" s="157"/>
      <c r="H210" s="157"/>
      <c r="I210" s="157"/>
      <c r="J210" s="86"/>
      <c r="K210" s="62"/>
      <c r="L210" s="63"/>
      <c r="M210" s="64"/>
      <c r="N210" s="65"/>
      <c r="O210" s="12">
        <f t="shared" si="3"/>
        <v>0</v>
      </c>
      <c r="P210" s="131"/>
      <c r="Q210" s="132"/>
      <c r="R210" s="132"/>
      <c r="S210" s="132"/>
      <c r="T210" s="132"/>
      <c r="U210" s="132"/>
      <c r="V210" s="133"/>
    </row>
    <row r="211" spans="2:22" ht="15" customHeight="1" x14ac:dyDescent="0.55000000000000004">
      <c r="B211" s="104"/>
      <c r="C211" s="71" t="s">
        <v>69</v>
      </c>
      <c r="D211" s="156"/>
      <c r="E211" s="165"/>
      <c r="F211" s="156"/>
      <c r="G211" s="157"/>
      <c r="H211" s="157"/>
      <c r="I211" s="157"/>
      <c r="J211" s="86"/>
      <c r="K211" s="62"/>
      <c r="L211" s="63"/>
      <c r="M211" s="64"/>
      <c r="N211" s="65"/>
      <c r="O211" s="12">
        <f t="shared" si="3"/>
        <v>0</v>
      </c>
      <c r="P211" s="131"/>
      <c r="Q211" s="132"/>
      <c r="R211" s="132"/>
      <c r="S211" s="132"/>
      <c r="T211" s="132"/>
      <c r="U211" s="132"/>
      <c r="V211" s="133"/>
    </row>
    <row r="212" spans="2:22" ht="15" customHeight="1" x14ac:dyDescent="0.55000000000000004">
      <c r="B212" s="104"/>
      <c r="C212" s="57" t="s">
        <v>70</v>
      </c>
      <c r="D212" s="156"/>
      <c r="E212" s="165"/>
      <c r="F212" s="156"/>
      <c r="G212" s="157"/>
      <c r="H212" s="157"/>
      <c r="I212" s="157"/>
      <c r="J212" s="86"/>
      <c r="K212" s="62"/>
      <c r="L212" s="63"/>
      <c r="M212" s="64"/>
      <c r="N212" s="65"/>
      <c r="O212" s="12">
        <f t="shared" si="3"/>
        <v>0</v>
      </c>
      <c r="P212" s="131"/>
      <c r="Q212" s="132"/>
      <c r="R212" s="132"/>
      <c r="S212" s="132"/>
      <c r="T212" s="132"/>
      <c r="U212" s="132"/>
      <c r="V212" s="133"/>
    </row>
    <row r="213" spans="2:22" ht="15" customHeight="1" x14ac:dyDescent="0.55000000000000004">
      <c r="B213" s="105"/>
      <c r="C213" s="72" t="s">
        <v>71</v>
      </c>
      <c r="D213" s="158"/>
      <c r="E213" s="166"/>
      <c r="F213" s="158"/>
      <c r="G213" s="159"/>
      <c r="H213" s="159"/>
      <c r="I213" s="159"/>
      <c r="J213" s="87"/>
      <c r="K213" s="66"/>
      <c r="L213" s="67"/>
      <c r="M213" s="68"/>
      <c r="N213" s="69"/>
      <c r="O213" s="12">
        <f t="shared" si="3"/>
        <v>0</v>
      </c>
      <c r="P213" s="134"/>
      <c r="Q213" s="135"/>
      <c r="R213" s="135"/>
      <c r="S213" s="135"/>
      <c r="T213" s="135"/>
      <c r="U213" s="135"/>
      <c r="V213" s="136"/>
    </row>
    <row r="214" spans="2:22" ht="15" customHeight="1" x14ac:dyDescent="0.55000000000000004">
      <c r="B214" s="103">
        <v>34</v>
      </c>
      <c r="C214" s="70" t="s">
        <v>66</v>
      </c>
      <c r="D214" s="163"/>
      <c r="E214" s="164"/>
      <c r="F214" s="154"/>
      <c r="G214" s="155"/>
      <c r="H214" s="155"/>
      <c r="I214" s="155"/>
      <c r="J214" s="85"/>
      <c r="K214" s="58"/>
      <c r="L214" s="59"/>
      <c r="M214" s="60"/>
      <c r="N214" s="61"/>
      <c r="O214" s="11">
        <f t="shared" si="3"/>
        <v>0</v>
      </c>
      <c r="P214" s="128"/>
      <c r="Q214" s="129"/>
      <c r="R214" s="129"/>
      <c r="S214" s="129"/>
      <c r="T214" s="129"/>
      <c r="U214" s="129"/>
      <c r="V214" s="130"/>
    </row>
    <row r="215" spans="2:22" ht="15" customHeight="1" x14ac:dyDescent="0.55000000000000004">
      <c r="B215" s="104"/>
      <c r="C215" s="55" t="s">
        <v>67</v>
      </c>
      <c r="D215" s="156"/>
      <c r="E215" s="165"/>
      <c r="F215" s="156"/>
      <c r="G215" s="157"/>
      <c r="H215" s="157"/>
      <c r="I215" s="157"/>
      <c r="J215" s="86"/>
      <c r="K215" s="62"/>
      <c r="L215" s="63"/>
      <c r="M215" s="64"/>
      <c r="N215" s="65"/>
      <c r="O215" s="12">
        <f t="shared" si="3"/>
        <v>0</v>
      </c>
      <c r="P215" s="131"/>
      <c r="Q215" s="132"/>
      <c r="R215" s="132"/>
      <c r="S215" s="132"/>
      <c r="T215" s="132"/>
      <c r="U215" s="132"/>
      <c r="V215" s="133"/>
    </row>
    <row r="216" spans="2:22" ht="15" customHeight="1" x14ac:dyDescent="0.55000000000000004">
      <c r="B216" s="104"/>
      <c r="C216" s="57" t="s">
        <v>68</v>
      </c>
      <c r="D216" s="156"/>
      <c r="E216" s="165"/>
      <c r="F216" s="156"/>
      <c r="G216" s="157"/>
      <c r="H216" s="157"/>
      <c r="I216" s="157"/>
      <c r="J216" s="86"/>
      <c r="K216" s="62"/>
      <c r="L216" s="63"/>
      <c r="M216" s="64"/>
      <c r="N216" s="65"/>
      <c r="O216" s="12">
        <f t="shared" si="3"/>
        <v>0</v>
      </c>
      <c r="P216" s="131"/>
      <c r="Q216" s="132"/>
      <c r="R216" s="132"/>
      <c r="S216" s="132"/>
      <c r="T216" s="132"/>
      <c r="U216" s="132"/>
      <c r="V216" s="133"/>
    </row>
    <row r="217" spans="2:22" ht="15" customHeight="1" x14ac:dyDescent="0.55000000000000004">
      <c r="B217" s="104"/>
      <c r="C217" s="71" t="s">
        <v>69</v>
      </c>
      <c r="D217" s="156"/>
      <c r="E217" s="165"/>
      <c r="F217" s="156"/>
      <c r="G217" s="157"/>
      <c r="H217" s="157"/>
      <c r="I217" s="157"/>
      <c r="J217" s="86"/>
      <c r="K217" s="62"/>
      <c r="L217" s="63"/>
      <c r="M217" s="64"/>
      <c r="N217" s="65"/>
      <c r="O217" s="12">
        <f t="shared" si="3"/>
        <v>0</v>
      </c>
      <c r="P217" s="131"/>
      <c r="Q217" s="132"/>
      <c r="R217" s="132"/>
      <c r="S217" s="132"/>
      <c r="T217" s="132"/>
      <c r="U217" s="132"/>
      <c r="V217" s="133"/>
    </row>
    <row r="218" spans="2:22" ht="15" customHeight="1" x14ac:dyDescent="0.55000000000000004">
      <c r="B218" s="104"/>
      <c r="C218" s="57" t="s">
        <v>70</v>
      </c>
      <c r="D218" s="156"/>
      <c r="E218" s="165"/>
      <c r="F218" s="156"/>
      <c r="G218" s="157"/>
      <c r="H218" s="157"/>
      <c r="I218" s="157"/>
      <c r="J218" s="86"/>
      <c r="K218" s="62"/>
      <c r="L218" s="63"/>
      <c r="M218" s="64"/>
      <c r="N218" s="65"/>
      <c r="O218" s="12">
        <f t="shared" si="3"/>
        <v>0</v>
      </c>
      <c r="P218" s="131"/>
      <c r="Q218" s="132"/>
      <c r="R218" s="132"/>
      <c r="S218" s="132"/>
      <c r="T218" s="132"/>
      <c r="U218" s="132"/>
      <c r="V218" s="133"/>
    </row>
    <row r="219" spans="2:22" ht="15" customHeight="1" x14ac:dyDescent="0.55000000000000004">
      <c r="B219" s="105"/>
      <c r="C219" s="72" t="s">
        <v>71</v>
      </c>
      <c r="D219" s="158"/>
      <c r="E219" s="166"/>
      <c r="F219" s="158"/>
      <c r="G219" s="159"/>
      <c r="H219" s="159"/>
      <c r="I219" s="159"/>
      <c r="J219" s="87"/>
      <c r="K219" s="66"/>
      <c r="L219" s="67"/>
      <c r="M219" s="68"/>
      <c r="N219" s="69"/>
      <c r="O219" s="12">
        <f t="shared" si="3"/>
        <v>0</v>
      </c>
      <c r="P219" s="134"/>
      <c r="Q219" s="135"/>
      <c r="R219" s="135"/>
      <c r="S219" s="135"/>
      <c r="T219" s="135"/>
      <c r="U219" s="135"/>
      <c r="V219" s="136"/>
    </row>
    <row r="220" spans="2:22" ht="15" customHeight="1" x14ac:dyDescent="0.55000000000000004">
      <c r="B220" s="103">
        <v>35</v>
      </c>
      <c r="C220" s="70" t="s">
        <v>66</v>
      </c>
      <c r="D220" s="163"/>
      <c r="E220" s="164"/>
      <c r="F220" s="154"/>
      <c r="G220" s="155"/>
      <c r="H220" s="155"/>
      <c r="I220" s="155"/>
      <c r="J220" s="85"/>
      <c r="K220" s="58"/>
      <c r="L220" s="59"/>
      <c r="M220" s="60"/>
      <c r="N220" s="61"/>
      <c r="O220" s="11">
        <f t="shared" si="3"/>
        <v>0</v>
      </c>
      <c r="P220" s="128"/>
      <c r="Q220" s="129"/>
      <c r="R220" s="129"/>
      <c r="S220" s="129"/>
      <c r="T220" s="129"/>
      <c r="U220" s="129"/>
      <c r="V220" s="130"/>
    </row>
    <row r="221" spans="2:22" ht="15" customHeight="1" x14ac:dyDescent="0.55000000000000004">
      <c r="B221" s="104"/>
      <c r="C221" s="55" t="s">
        <v>67</v>
      </c>
      <c r="D221" s="156"/>
      <c r="E221" s="165"/>
      <c r="F221" s="156"/>
      <c r="G221" s="157"/>
      <c r="H221" s="157"/>
      <c r="I221" s="157"/>
      <c r="J221" s="86"/>
      <c r="K221" s="62"/>
      <c r="L221" s="63"/>
      <c r="M221" s="64"/>
      <c r="N221" s="65"/>
      <c r="O221" s="12">
        <f t="shared" si="3"/>
        <v>0</v>
      </c>
      <c r="P221" s="131"/>
      <c r="Q221" s="132"/>
      <c r="R221" s="132"/>
      <c r="S221" s="132"/>
      <c r="T221" s="132"/>
      <c r="U221" s="132"/>
      <c r="V221" s="133"/>
    </row>
    <row r="222" spans="2:22" ht="15" customHeight="1" x14ac:dyDescent="0.55000000000000004">
      <c r="B222" s="104"/>
      <c r="C222" s="57" t="s">
        <v>68</v>
      </c>
      <c r="D222" s="156"/>
      <c r="E222" s="165"/>
      <c r="F222" s="156"/>
      <c r="G222" s="157"/>
      <c r="H222" s="157"/>
      <c r="I222" s="157"/>
      <c r="J222" s="86"/>
      <c r="K222" s="62"/>
      <c r="L222" s="63"/>
      <c r="M222" s="64"/>
      <c r="N222" s="65"/>
      <c r="O222" s="12">
        <f t="shared" si="3"/>
        <v>0</v>
      </c>
      <c r="P222" s="131"/>
      <c r="Q222" s="132"/>
      <c r="R222" s="132"/>
      <c r="S222" s="132"/>
      <c r="T222" s="132"/>
      <c r="U222" s="132"/>
      <c r="V222" s="133"/>
    </row>
    <row r="223" spans="2:22" ht="15" customHeight="1" x14ac:dyDescent="0.55000000000000004">
      <c r="B223" s="104"/>
      <c r="C223" s="71" t="s">
        <v>69</v>
      </c>
      <c r="D223" s="156"/>
      <c r="E223" s="165"/>
      <c r="F223" s="156"/>
      <c r="G223" s="157"/>
      <c r="H223" s="157"/>
      <c r="I223" s="157"/>
      <c r="J223" s="86"/>
      <c r="K223" s="62"/>
      <c r="L223" s="63"/>
      <c r="M223" s="64"/>
      <c r="N223" s="65"/>
      <c r="O223" s="12">
        <f t="shared" si="3"/>
        <v>0</v>
      </c>
      <c r="P223" s="131"/>
      <c r="Q223" s="132"/>
      <c r="R223" s="132"/>
      <c r="S223" s="132"/>
      <c r="T223" s="132"/>
      <c r="U223" s="132"/>
      <c r="V223" s="133"/>
    </row>
    <row r="224" spans="2:22" ht="15" customHeight="1" x14ac:dyDescent="0.55000000000000004">
      <c r="B224" s="104"/>
      <c r="C224" s="57" t="s">
        <v>70</v>
      </c>
      <c r="D224" s="156"/>
      <c r="E224" s="165"/>
      <c r="F224" s="156"/>
      <c r="G224" s="157"/>
      <c r="H224" s="157"/>
      <c r="I224" s="157"/>
      <c r="J224" s="86"/>
      <c r="K224" s="62"/>
      <c r="L224" s="63"/>
      <c r="M224" s="64"/>
      <c r="N224" s="65"/>
      <c r="O224" s="12">
        <f t="shared" si="3"/>
        <v>0</v>
      </c>
      <c r="P224" s="131"/>
      <c r="Q224" s="132"/>
      <c r="R224" s="132"/>
      <c r="S224" s="132"/>
      <c r="T224" s="132"/>
      <c r="U224" s="132"/>
      <c r="V224" s="133"/>
    </row>
    <row r="225" spans="2:22" ht="15" customHeight="1" x14ac:dyDescent="0.55000000000000004">
      <c r="B225" s="105"/>
      <c r="C225" s="72" t="s">
        <v>71</v>
      </c>
      <c r="D225" s="158"/>
      <c r="E225" s="166"/>
      <c r="F225" s="158"/>
      <c r="G225" s="159"/>
      <c r="H225" s="159"/>
      <c r="I225" s="159"/>
      <c r="J225" s="87"/>
      <c r="K225" s="66"/>
      <c r="L225" s="67"/>
      <c r="M225" s="68"/>
      <c r="N225" s="69"/>
      <c r="O225" s="12">
        <f t="shared" si="3"/>
        <v>0</v>
      </c>
      <c r="P225" s="134"/>
      <c r="Q225" s="135"/>
      <c r="R225" s="135"/>
      <c r="S225" s="135"/>
      <c r="T225" s="135"/>
      <c r="U225" s="135"/>
      <c r="V225" s="136"/>
    </row>
    <row r="226" spans="2:22" ht="15" customHeight="1" x14ac:dyDescent="0.55000000000000004">
      <c r="B226" s="103">
        <v>36</v>
      </c>
      <c r="C226" s="70" t="s">
        <v>66</v>
      </c>
      <c r="D226" s="163"/>
      <c r="E226" s="164"/>
      <c r="F226" s="154"/>
      <c r="G226" s="155"/>
      <c r="H226" s="155"/>
      <c r="I226" s="155"/>
      <c r="J226" s="85"/>
      <c r="K226" s="58"/>
      <c r="L226" s="59"/>
      <c r="M226" s="60"/>
      <c r="N226" s="61"/>
      <c r="O226" s="11">
        <f t="shared" si="3"/>
        <v>0</v>
      </c>
      <c r="P226" s="128"/>
      <c r="Q226" s="129"/>
      <c r="R226" s="129"/>
      <c r="S226" s="129"/>
      <c r="T226" s="129"/>
      <c r="U226" s="129"/>
      <c r="V226" s="130"/>
    </row>
    <row r="227" spans="2:22" ht="15" customHeight="1" x14ac:dyDescent="0.55000000000000004">
      <c r="B227" s="104"/>
      <c r="C227" s="55" t="s">
        <v>67</v>
      </c>
      <c r="D227" s="156"/>
      <c r="E227" s="165"/>
      <c r="F227" s="156"/>
      <c r="G227" s="157"/>
      <c r="H227" s="157"/>
      <c r="I227" s="157"/>
      <c r="J227" s="86"/>
      <c r="K227" s="62"/>
      <c r="L227" s="63"/>
      <c r="M227" s="64"/>
      <c r="N227" s="65"/>
      <c r="O227" s="12">
        <f t="shared" si="3"/>
        <v>0</v>
      </c>
      <c r="P227" s="131"/>
      <c r="Q227" s="132"/>
      <c r="R227" s="132"/>
      <c r="S227" s="132"/>
      <c r="T227" s="132"/>
      <c r="U227" s="132"/>
      <c r="V227" s="133"/>
    </row>
    <row r="228" spans="2:22" ht="15" customHeight="1" x14ac:dyDescent="0.55000000000000004">
      <c r="B228" s="104"/>
      <c r="C228" s="57" t="s">
        <v>68</v>
      </c>
      <c r="D228" s="156"/>
      <c r="E228" s="165"/>
      <c r="F228" s="156"/>
      <c r="G228" s="157"/>
      <c r="H228" s="157"/>
      <c r="I228" s="157"/>
      <c r="J228" s="86"/>
      <c r="K228" s="62"/>
      <c r="L228" s="63"/>
      <c r="M228" s="64"/>
      <c r="N228" s="65"/>
      <c r="O228" s="12">
        <f t="shared" si="3"/>
        <v>0</v>
      </c>
      <c r="P228" s="131"/>
      <c r="Q228" s="132"/>
      <c r="R228" s="132"/>
      <c r="S228" s="132"/>
      <c r="T228" s="132"/>
      <c r="U228" s="132"/>
      <c r="V228" s="133"/>
    </row>
    <row r="229" spans="2:22" ht="15" customHeight="1" x14ac:dyDescent="0.55000000000000004">
      <c r="B229" s="104"/>
      <c r="C229" s="71" t="s">
        <v>69</v>
      </c>
      <c r="D229" s="156"/>
      <c r="E229" s="165"/>
      <c r="F229" s="156"/>
      <c r="G229" s="157"/>
      <c r="H229" s="157"/>
      <c r="I229" s="157"/>
      <c r="J229" s="86"/>
      <c r="K229" s="62"/>
      <c r="L229" s="63"/>
      <c r="M229" s="64"/>
      <c r="N229" s="65"/>
      <c r="O229" s="12">
        <f t="shared" si="3"/>
        <v>0</v>
      </c>
      <c r="P229" s="131"/>
      <c r="Q229" s="132"/>
      <c r="R229" s="132"/>
      <c r="S229" s="132"/>
      <c r="T229" s="132"/>
      <c r="U229" s="132"/>
      <c r="V229" s="133"/>
    </row>
    <row r="230" spans="2:22" ht="15" customHeight="1" x14ac:dyDescent="0.55000000000000004">
      <c r="B230" s="104"/>
      <c r="C230" s="57" t="s">
        <v>70</v>
      </c>
      <c r="D230" s="156"/>
      <c r="E230" s="165"/>
      <c r="F230" s="156"/>
      <c r="G230" s="157"/>
      <c r="H230" s="157"/>
      <c r="I230" s="157"/>
      <c r="J230" s="86"/>
      <c r="K230" s="62"/>
      <c r="L230" s="63"/>
      <c r="M230" s="64"/>
      <c r="N230" s="65"/>
      <c r="O230" s="12">
        <f t="shared" si="3"/>
        <v>0</v>
      </c>
      <c r="P230" s="131"/>
      <c r="Q230" s="132"/>
      <c r="R230" s="132"/>
      <c r="S230" s="132"/>
      <c r="T230" s="132"/>
      <c r="U230" s="132"/>
      <c r="V230" s="133"/>
    </row>
    <row r="231" spans="2:22" ht="15" customHeight="1" x14ac:dyDescent="0.55000000000000004">
      <c r="B231" s="105"/>
      <c r="C231" s="72" t="s">
        <v>71</v>
      </c>
      <c r="D231" s="158"/>
      <c r="E231" s="166"/>
      <c r="F231" s="158"/>
      <c r="G231" s="159"/>
      <c r="H231" s="159"/>
      <c r="I231" s="159"/>
      <c r="J231" s="87"/>
      <c r="K231" s="66"/>
      <c r="L231" s="67"/>
      <c r="M231" s="68"/>
      <c r="N231" s="69"/>
      <c r="O231" s="12">
        <f t="shared" si="3"/>
        <v>0</v>
      </c>
      <c r="P231" s="134"/>
      <c r="Q231" s="135"/>
      <c r="R231" s="135"/>
      <c r="S231" s="135"/>
      <c r="T231" s="135"/>
      <c r="U231" s="135"/>
      <c r="V231" s="136"/>
    </row>
    <row r="232" spans="2:22" ht="15" customHeight="1" x14ac:dyDescent="0.55000000000000004">
      <c r="B232" s="103">
        <v>37</v>
      </c>
      <c r="C232" s="70" t="s">
        <v>66</v>
      </c>
      <c r="D232" s="163"/>
      <c r="E232" s="164"/>
      <c r="F232" s="154"/>
      <c r="G232" s="155"/>
      <c r="H232" s="155"/>
      <c r="I232" s="155"/>
      <c r="J232" s="85"/>
      <c r="K232" s="58"/>
      <c r="L232" s="59"/>
      <c r="M232" s="60"/>
      <c r="N232" s="61"/>
      <c r="O232" s="11">
        <f t="shared" si="3"/>
        <v>0</v>
      </c>
      <c r="P232" s="128"/>
      <c r="Q232" s="129"/>
      <c r="R232" s="129"/>
      <c r="S232" s="129"/>
      <c r="T232" s="129"/>
      <c r="U232" s="129"/>
      <c r="V232" s="130"/>
    </row>
    <row r="233" spans="2:22" ht="15" customHeight="1" x14ac:dyDescent="0.55000000000000004">
      <c r="B233" s="104"/>
      <c r="C233" s="55" t="s">
        <v>67</v>
      </c>
      <c r="D233" s="156"/>
      <c r="E233" s="165"/>
      <c r="F233" s="156"/>
      <c r="G233" s="157"/>
      <c r="H233" s="157"/>
      <c r="I233" s="157"/>
      <c r="J233" s="86"/>
      <c r="K233" s="62"/>
      <c r="L233" s="63"/>
      <c r="M233" s="64"/>
      <c r="N233" s="65"/>
      <c r="O233" s="12">
        <f t="shared" si="3"/>
        <v>0</v>
      </c>
      <c r="P233" s="131"/>
      <c r="Q233" s="132"/>
      <c r="R233" s="132"/>
      <c r="S233" s="132"/>
      <c r="T233" s="132"/>
      <c r="U233" s="132"/>
      <c r="V233" s="133"/>
    </row>
    <row r="234" spans="2:22" ht="15" customHeight="1" x14ac:dyDescent="0.55000000000000004">
      <c r="B234" s="104"/>
      <c r="C234" s="57" t="s">
        <v>68</v>
      </c>
      <c r="D234" s="156"/>
      <c r="E234" s="165"/>
      <c r="F234" s="156"/>
      <c r="G234" s="157"/>
      <c r="H234" s="157"/>
      <c r="I234" s="157"/>
      <c r="J234" s="86"/>
      <c r="K234" s="62"/>
      <c r="L234" s="63"/>
      <c r="M234" s="64"/>
      <c r="N234" s="65"/>
      <c r="O234" s="12">
        <f t="shared" si="3"/>
        <v>0</v>
      </c>
      <c r="P234" s="131"/>
      <c r="Q234" s="132"/>
      <c r="R234" s="132"/>
      <c r="S234" s="132"/>
      <c r="T234" s="132"/>
      <c r="U234" s="132"/>
      <c r="V234" s="133"/>
    </row>
    <row r="235" spans="2:22" ht="15" customHeight="1" x14ac:dyDescent="0.55000000000000004">
      <c r="B235" s="104"/>
      <c r="C235" s="71" t="s">
        <v>69</v>
      </c>
      <c r="D235" s="156"/>
      <c r="E235" s="165"/>
      <c r="F235" s="156"/>
      <c r="G235" s="157"/>
      <c r="H235" s="157"/>
      <c r="I235" s="157"/>
      <c r="J235" s="86"/>
      <c r="K235" s="62"/>
      <c r="L235" s="63"/>
      <c r="M235" s="64"/>
      <c r="N235" s="65"/>
      <c r="O235" s="12">
        <f t="shared" si="3"/>
        <v>0</v>
      </c>
      <c r="P235" s="131"/>
      <c r="Q235" s="132"/>
      <c r="R235" s="132"/>
      <c r="S235" s="132"/>
      <c r="T235" s="132"/>
      <c r="U235" s="132"/>
      <c r="V235" s="133"/>
    </row>
    <row r="236" spans="2:22" ht="15" customHeight="1" x14ac:dyDescent="0.55000000000000004">
      <c r="B236" s="104"/>
      <c r="C236" s="57" t="s">
        <v>70</v>
      </c>
      <c r="D236" s="156"/>
      <c r="E236" s="165"/>
      <c r="F236" s="156"/>
      <c r="G236" s="157"/>
      <c r="H236" s="157"/>
      <c r="I236" s="157"/>
      <c r="J236" s="86"/>
      <c r="K236" s="62"/>
      <c r="L236" s="63"/>
      <c r="M236" s="64"/>
      <c r="N236" s="65"/>
      <c r="O236" s="12">
        <f t="shared" si="3"/>
        <v>0</v>
      </c>
      <c r="P236" s="131"/>
      <c r="Q236" s="132"/>
      <c r="R236" s="132"/>
      <c r="S236" s="132"/>
      <c r="T236" s="132"/>
      <c r="U236" s="132"/>
      <c r="V236" s="133"/>
    </row>
    <row r="237" spans="2:22" ht="15" customHeight="1" x14ac:dyDescent="0.55000000000000004">
      <c r="B237" s="105"/>
      <c r="C237" s="72" t="s">
        <v>71</v>
      </c>
      <c r="D237" s="158"/>
      <c r="E237" s="166"/>
      <c r="F237" s="158"/>
      <c r="G237" s="159"/>
      <c r="H237" s="159"/>
      <c r="I237" s="159"/>
      <c r="J237" s="87"/>
      <c r="K237" s="66"/>
      <c r="L237" s="67"/>
      <c r="M237" s="68"/>
      <c r="N237" s="69"/>
      <c r="O237" s="12">
        <f t="shared" si="3"/>
        <v>0</v>
      </c>
      <c r="P237" s="134"/>
      <c r="Q237" s="135"/>
      <c r="R237" s="135"/>
      <c r="S237" s="135"/>
      <c r="T237" s="135"/>
      <c r="U237" s="135"/>
      <c r="V237" s="136"/>
    </row>
    <row r="238" spans="2:22" ht="15" customHeight="1" x14ac:dyDescent="0.55000000000000004">
      <c r="B238" s="103">
        <v>38</v>
      </c>
      <c r="C238" s="70" t="s">
        <v>66</v>
      </c>
      <c r="D238" s="163"/>
      <c r="E238" s="164"/>
      <c r="F238" s="154"/>
      <c r="G238" s="155"/>
      <c r="H238" s="155"/>
      <c r="I238" s="155"/>
      <c r="J238" s="85"/>
      <c r="K238" s="58"/>
      <c r="L238" s="59"/>
      <c r="M238" s="60"/>
      <c r="N238" s="61"/>
      <c r="O238" s="11">
        <f t="shared" si="3"/>
        <v>0</v>
      </c>
      <c r="P238" s="128"/>
      <c r="Q238" s="129"/>
      <c r="R238" s="129"/>
      <c r="S238" s="129"/>
      <c r="T238" s="129"/>
      <c r="U238" s="129"/>
      <c r="V238" s="130"/>
    </row>
    <row r="239" spans="2:22" ht="15" customHeight="1" x14ac:dyDescent="0.55000000000000004">
      <c r="B239" s="104"/>
      <c r="C239" s="55" t="s">
        <v>67</v>
      </c>
      <c r="D239" s="156"/>
      <c r="E239" s="165"/>
      <c r="F239" s="156"/>
      <c r="G239" s="157"/>
      <c r="H239" s="157"/>
      <c r="I239" s="157"/>
      <c r="J239" s="86"/>
      <c r="K239" s="62"/>
      <c r="L239" s="63"/>
      <c r="M239" s="64"/>
      <c r="N239" s="65"/>
      <c r="O239" s="12">
        <f t="shared" si="3"/>
        <v>0</v>
      </c>
      <c r="P239" s="131"/>
      <c r="Q239" s="132"/>
      <c r="R239" s="132"/>
      <c r="S239" s="132"/>
      <c r="T239" s="132"/>
      <c r="U239" s="132"/>
      <c r="V239" s="133"/>
    </row>
    <row r="240" spans="2:22" ht="15" customHeight="1" x14ac:dyDescent="0.55000000000000004">
      <c r="B240" s="104"/>
      <c r="C240" s="57" t="s">
        <v>68</v>
      </c>
      <c r="D240" s="156"/>
      <c r="E240" s="165"/>
      <c r="F240" s="156"/>
      <c r="G240" s="157"/>
      <c r="H240" s="157"/>
      <c r="I240" s="157"/>
      <c r="J240" s="86"/>
      <c r="K240" s="62"/>
      <c r="L240" s="63"/>
      <c r="M240" s="64"/>
      <c r="N240" s="65"/>
      <c r="O240" s="12">
        <f t="shared" si="3"/>
        <v>0</v>
      </c>
      <c r="P240" s="131"/>
      <c r="Q240" s="132"/>
      <c r="R240" s="132"/>
      <c r="S240" s="132"/>
      <c r="T240" s="132"/>
      <c r="U240" s="132"/>
      <c r="V240" s="133"/>
    </row>
    <row r="241" spans="2:22" ht="15" customHeight="1" x14ac:dyDescent="0.55000000000000004">
      <c r="B241" s="104"/>
      <c r="C241" s="71" t="s">
        <v>69</v>
      </c>
      <c r="D241" s="156"/>
      <c r="E241" s="165"/>
      <c r="F241" s="156"/>
      <c r="G241" s="157"/>
      <c r="H241" s="157"/>
      <c r="I241" s="157"/>
      <c r="J241" s="86"/>
      <c r="K241" s="62"/>
      <c r="L241" s="63"/>
      <c r="M241" s="64"/>
      <c r="N241" s="65"/>
      <c r="O241" s="12">
        <f t="shared" si="3"/>
        <v>0</v>
      </c>
      <c r="P241" s="131"/>
      <c r="Q241" s="132"/>
      <c r="R241" s="132"/>
      <c r="S241" s="132"/>
      <c r="T241" s="132"/>
      <c r="U241" s="132"/>
      <c r="V241" s="133"/>
    </row>
    <row r="242" spans="2:22" ht="15" customHeight="1" x14ac:dyDescent="0.55000000000000004">
      <c r="B242" s="104"/>
      <c r="C242" s="57" t="s">
        <v>70</v>
      </c>
      <c r="D242" s="156"/>
      <c r="E242" s="165"/>
      <c r="F242" s="156"/>
      <c r="G242" s="157"/>
      <c r="H242" s="157"/>
      <c r="I242" s="157"/>
      <c r="J242" s="86"/>
      <c r="K242" s="62"/>
      <c r="L242" s="63"/>
      <c r="M242" s="64"/>
      <c r="N242" s="65"/>
      <c r="O242" s="12">
        <f t="shared" si="3"/>
        <v>0</v>
      </c>
      <c r="P242" s="131"/>
      <c r="Q242" s="132"/>
      <c r="R242" s="132"/>
      <c r="S242" s="132"/>
      <c r="T242" s="132"/>
      <c r="U242" s="132"/>
      <c r="V242" s="133"/>
    </row>
    <row r="243" spans="2:22" ht="15" customHeight="1" x14ac:dyDescent="0.55000000000000004">
      <c r="B243" s="105"/>
      <c r="C243" s="72" t="s">
        <v>71</v>
      </c>
      <c r="D243" s="158"/>
      <c r="E243" s="166"/>
      <c r="F243" s="158"/>
      <c r="G243" s="159"/>
      <c r="H243" s="159"/>
      <c r="I243" s="159"/>
      <c r="J243" s="87"/>
      <c r="K243" s="66"/>
      <c r="L243" s="67"/>
      <c r="M243" s="68"/>
      <c r="N243" s="69"/>
      <c r="O243" s="12">
        <f t="shared" si="3"/>
        <v>0</v>
      </c>
      <c r="P243" s="134"/>
      <c r="Q243" s="135"/>
      <c r="R243" s="135"/>
      <c r="S243" s="135"/>
      <c r="T243" s="135"/>
      <c r="U243" s="135"/>
      <c r="V243" s="136"/>
    </row>
    <row r="244" spans="2:22" ht="15" customHeight="1" x14ac:dyDescent="0.55000000000000004">
      <c r="B244" s="103">
        <v>39</v>
      </c>
      <c r="C244" s="70" t="s">
        <v>66</v>
      </c>
      <c r="D244" s="163"/>
      <c r="E244" s="164"/>
      <c r="F244" s="154"/>
      <c r="G244" s="155"/>
      <c r="H244" s="155"/>
      <c r="I244" s="155"/>
      <c r="J244" s="85"/>
      <c r="K244" s="58"/>
      <c r="L244" s="59"/>
      <c r="M244" s="60"/>
      <c r="N244" s="61"/>
      <c r="O244" s="11">
        <f t="shared" si="3"/>
        <v>0</v>
      </c>
      <c r="P244" s="128"/>
      <c r="Q244" s="129"/>
      <c r="R244" s="129"/>
      <c r="S244" s="129"/>
      <c r="T244" s="129"/>
      <c r="U244" s="129"/>
      <c r="V244" s="130"/>
    </row>
    <row r="245" spans="2:22" ht="15" customHeight="1" x14ac:dyDescent="0.55000000000000004">
      <c r="B245" s="104"/>
      <c r="C245" s="55" t="s">
        <v>67</v>
      </c>
      <c r="D245" s="156"/>
      <c r="E245" s="165"/>
      <c r="F245" s="156"/>
      <c r="G245" s="157"/>
      <c r="H245" s="157"/>
      <c r="I245" s="157"/>
      <c r="J245" s="86"/>
      <c r="K245" s="62"/>
      <c r="L245" s="63"/>
      <c r="M245" s="64"/>
      <c r="N245" s="65"/>
      <c r="O245" s="12">
        <f t="shared" si="3"/>
        <v>0</v>
      </c>
      <c r="P245" s="131"/>
      <c r="Q245" s="132"/>
      <c r="R245" s="132"/>
      <c r="S245" s="132"/>
      <c r="T245" s="132"/>
      <c r="U245" s="132"/>
      <c r="V245" s="133"/>
    </row>
    <row r="246" spans="2:22" ht="15" customHeight="1" x14ac:dyDescent="0.55000000000000004">
      <c r="B246" s="104"/>
      <c r="C246" s="57" t="s">
        <v>68</v>
      </c>
      <c r="D246" s="156"/>
      <c r="E246" s="165"/>
      <c r="F246" s="156"/>
      <c r="G246" s="157"/>
      <c r="H246" s="157"/>
      <c r="I246" s="157"/>
      <c r="J246" s="86"/>
      <c r="K246" s="62"/>
      <c r="L246" s="63"/>
      <c r="M246" s="64"/>
      <c r="N246" s="65"/>
      <c r="O246" s="12">
        <f t="shared" si="3"/>
        <v>0</v>
      </c>
      <c r="P246" s="131"/>
      <c r="Q246" s="132"/>
      <c r="R246" s="132"/>
      <c r="S246" s="132"/>
      <c r="T246" s="132"/>
      <c r="U246" s="132"/>
      <c r="V246" s="133"/>
    </row>
    <row r="247" spans="2:22" ht="15" customHeight="1" x14ac:dyDescent="0.55000000000000004">
      <c r="B247" s="104"/>
      <c r="C247" s="71" t="s">
        <v>69</v>
      </c>
      <c r="D247" s="156"/>
      <c r="E247" s="165"/>
      <c r="F247" s="156"/>
      <c r="G247" s="157"/>
      <c r="H247" s="157"/>
      <c r="I247" s="157"/>
      <c r="J247" s="86"/>
      <c r="K247" s="62"/>
      <c r="L247" s="63"/>
      <c r="M247" s="64"/>
      <c r="N247" s="65"/>
      <c r="O247" s="12">
        <f t="shared" si="3"/>
        <v>0</v>
      </c>
      <c r="P247" s="131"/>
      <c r="Q247" s="132"/>
      <c r="R247" s="132"/>
      <c r="S247" s="132"/>
      <c r="T247" s="132"/>
      <c r="U247" s="132"/>
      <c r="V247" s="133"/>
    </row>
    <row r="248" spans="2:22" ht="15" customHeight="1" x14ac:dyDescent="0.55000000000000004">
      <c r="B248" s="104"/>
      <c r="C248" s="57" t="s">
        <v>70</v>
      </c>
      <c r="D248" s="156"/>
      <c r="E248" s="165"/>
      <c r="F248" s="156"/>
      <c r="G248" s="157"/>
      <c r="H248" s="157"/>
      <c r="I248" s="157"/>
      <c r="J248" s="86"/>
      <c r="K248" s="62"/>
      <c r="L248" s="63"/>
      <c r="M248" s="64"/>
      <c r="N248" s="65"/>
      <c r="O248" s="12">
        <f t="shared" si="3"/>
        <v>0</v>
      </c>
      <c r="P248" s="131"/>
      <c r="Q248" s="132"/>
      <c r="R248" s="132"/>
      <c r="S248" s="132"/>
      <c r="T248" s="132"/>
      <c r="U248" s="132"/>
      <c r="V248" s="133"/>
    </row>
    <row r="249" spans="2:22" ht="15" customHeight="1" x14ac:dyDescent="0.55000000000000004">
      <c r="B249" s="105"/>
      <c r="C249" s="72" t="s">
        <v>71</v>
      </c>
      <c r="D249" s="158"/>
      <c r="E249" s="166"/>
      <c r="F249" s="158"/>
      <c r="G249" s="159"/>
      <c r="H249" s="159"/>
      <c r="I249" s="159"/>
      <c r="J249" s="87"/>
      <c r="K249" s="66"/>
      <c r="L249" s="67"/>
      <c r="M249" s="68"/>
      <c r="N249" s="69"/>
      <c r="O249" s="12">
        <f t="shared" si="3"/>
        <v>0</v>
      </c>
      <c r="P249" s="134"/>
      <c r="Q249" s="135"/>
      <c r="R249" s="135"/>
      <c r="S249" s="135"/>
      <c r="T249" s="135"/>
      <c r="U249" s="135"/>
      <c r="V249" s="136"/>
    </row>
    <row r="250" spans="2:22" ht="15" customHeight="1" x14ac:dyDescent="0.55000000000000004">
      <c r="B250" s="103">
        <v>40</v>
      </c>
      <c r="C250" s="70" t="s">
        <v>66</v>
      </c>
      <c r="D250" s="163"/>
      <c r="E250" s="164"/>
      <c r="F250" s="154"/>
      <c r="G250" s="155"/>
      <c r="H250" s="155"/>
      <c r="I250" s="155"/>
      <c r="J250" s="85"/>
      <c r="K250" s="58"/>
      <c r="L250" s="59"/>
      <c r="M250" s="60"/>
      <c r="N250" s="61"/>
      <c r="O250" s="11">
        <f t="shared" si="3"/>
        <v>0</v>
      </c>
      <c r="P250" s="128"/>
      <c r="Q250" s="129"/>
      <c r="R250" s="129"/>
      <c r="S250" s="129"/>
      <c r="T250" s="129"/>
      <c r="U250" s="129"/>
      <c r="V250" s="130"/>
    </row>
    <row r="251" spans="2:22" ht="15" customHeight="1" x14ac:dyDescent="0.55000000000000004">
      <c r="B251" s="104"/>
      <c r="C251" s="55" t="s">
        <v>67</v>
      </c>
      <c r="D251" s="156"/>
      <c r="E251" s="165"/>
      <c r="F251" s="156"/>
      <c r="G251" s="157"/>
      <c r="H251" s="157"/>
      <c r="I251" s="157"/>
      <c r="J251" s="86"/>
      <c r="K251" s="62"/>
      <c r="L251" s="63"/>
      <c r="M251" s="64"/>
      <c r="N251" s="65"/>
      <c r="O251" s="12">
        <f t="shared" si="3"/>
        <v>0</v>
      </c>
      <c r="P251" s="131"/>
      <c r="Q251" s="132"/>
      <c r="R251" s="132"/>
      <c r="S251" s="132"/>
      <c r="T251" s="132"/>
      <c r="U251" s="132"/>
      <c r="V251" s="133"/>
    </row>
    <row r="252" spans="2:22" ht="15" customHeight="1" x14ac:dyDescent="0.55000000000000004">
      <c r="B252" s="104"/>
      <c r="C252" s="57" t="s">
        <v>68</v>
      </c>
      <c r="D252" s="156"/>
      <c r="E252" s="165"/>
      <c r="F252" s="156"/>
      <c r="G252" s="157"/>
      <c r="H252" s="157"/>
      <c r="I252" s="157"/>
      <c r="J252" s="86"/>
      <c r="K252" s="62"/>
      <c r="L252" s="63"/>
      <c r="M252" s="64"/>
      <c r="N252" s="65"/>
      <c r="O252" s="12">
        <f t="shared" si="3"/>
        <v>0</v>
      </c>
      <c r="P252" s="131"/>
      <c r="Q252" s="132"/>
      <c r="R252" s="132"/>
      <c r="S252" s="132"/>
      <c r="T252" s="132"/>
      <c r="U252" s="132"/>
      <c r="V252" s="133"/>
    </row>
    <row r="253" spans="2:22" ht="15" customHeight="1" x14ac:dyDescent="0.55000000000000004">
      <c r="B253" s="104"/>
      <c r="C253" s="71" t="s">
        <v>69</v>
      </c>
      <c r="D253" s="156"/>
      <c r="E253" s="165"/>
      <c r="F253" s="156"/>
      <c r="G253" s="157"/>
      <c r="H253" s="157"/>
      <c r="I253" s="157"/>
      <c r="J253" s="86"/>
      <c r="K253" s="62"/>
      <c r="L253" s="63"/>
      <c r="M253" s="64"/>
      <c r="N253" s="65"/>
      <c r="O253" s="12">
        <f t="shared" si="3"/>
        <v>0</v>
      </c>
      <c r="P253" s="131"/>
      <c r="Q253" s="132"/>
      <c r="R253" s="132"/>
      <c r="S253" s="132"/>
      <c r="T253" s="132"/>
      <c r="U253" s="132"/>
      <c r="V253" s="133"/>
    </row>
    <row r="254" spans="2:22" ht="15" customHeight="1" x14ac:dyDescent="0.55000000000000004">
      <c r="B254" s="104"/>
      <c r="C254" s="57" t="s">
        <v>70</v>
      </c>
      <c r="D254" s="156"/>
      <c r="E254" s="165"/>
      <c r="F254" s="156"/>
      <c r="G254" s="157"/>
      <c r="H254" s="157"/>
      <c r="I254" s="157"/>
      <c r="J254" s="86"/>
      <c r="K254" s="62"/>
      <c r="L254" s="63"/>
      <c r="M254" s="64"/>
      <c r="N254" s="65"/>
      <c r="O254" s="12">
        <f t="shared" si="3"/>
        <v>0</v>
      </c>
      <c r="P254" s="131"/>
      <c r="Q254" s="132"/>
      <c r="R254" s="132"/>
      <c r="S254" s="132"/>
      <c r="T254" s="132"/>
      <c r="U254" s="132"/>
      <c r="V254" s="133"/>
    </row>
    <row r="255" spans="2:22" ht="15" customHeight="1" x14ac:dyDescent="0.55000000000000004">
      <c r="B255" s="105"/>
      <c r="C255" s="72" t="s">
        <v>71</v>
      </c>
      <c r="D255" s="158"/>
      <c r="E255" s="166"/>
      <c r="F255" s="158"/>
      <c r="G255" s="159"/>
      <c r="H255" s="159"/>
      <c r="I255" s="159"/>
      <c r="J255" s="87"/>
      <c r="K255" s="66"/>
      <c r="L255" s="67"/>
      <c r="M255" s="68"/>
      <c r="N255" s="69"/>
      <c r="O255" s="12">
        <f t="shared" si="3"/>
        <v>0</v>
      </c>
      <c r="P255" s="134"/>
      <c r="Q255" s="135"/>
      <c r="R255" s="135"/>
      <c r="S255" s="135"/>
      <c r="T255" s="135"/>
      <c r="U255" s="135"/>
      <c r="V255" s="136"/>
    </row>
    <row r="256" spans="2:22" ht="15" customHeight="1" x14ac:dyDescent="0.55000000000000004">
      <c r="B256" s="103">
        <v>41</v>
      </c>
      <c r="C256" s="70" t="s">
        <v>66</v>
      </c>
      <c r="D256" s="163"/>
      <c r="E256" s="164"/>
      <c r="F256" s="154"/>
      <c r="G256" s="155"/>
      <c r="H256" s="155"/>
      <c r="I256" s="155"/>
      <c r="J256" s="85"/>
      <c r="K256" s="58"/>
      <c r="L256" s="59"/>
      <c r="M256" s="60"/>
      <c r="N256" s="61"/>
      <c r="O256" s="11">
        <f t="shared" si="3"/>
        <v>0</v>
      </c>
      <c r="P256" s="128"/>
      <c r="Q256" s="129"/>
      <c r="R256" s="129"/>
      <c r="S256" s="129"/>
      <c r="T256" s="129"/>
      <c r="U256" s="129"/>
      <c r="V256" s="130"/>
    </row>
    <row r="257" spans="2:22" ht="15" customHeight="1" x14ac:dyDescent="0.55000000000000004">
      <c r="B257" s="104"/>
      <c r="C257" s="55" t="s">
        <v>67</v>
      </c>
      <c r="D257" s="156"/>
      <c r="E257" s="165"/>
      <c r="F257" s="156"/>
      <c r="G257" s="157"/>
      <c r="H257" s="157"/>
      <c r="I257" s="157"/>
      <c r="J257" s="86"/>
      <c r="K257" s="62"/>
      <c r="L257" s="63"/>
      <c r="M257" s="64"/>
      <c r="N257" s="65"/>
      <c r="O257" s="12">
        <f t="shared" si="3"/>
        <v>0</v>
      </c>
      <c r="P257" s="131"/>
      <c r="Q257" s="132"/>
      <c r="R257" s="132"/>
      <c r="S257" s="132"/>
      <c r="T257" s="132"/>
      <c r="U257" s="132"/>
      <c r="V257" s="133"/>
    </row>
    <row r="258" spans="2:22" ht="15" customHeight="1" x14ac:dyDescent="0.55000000000000004">
      <c r="B258" s="104"/>
      <c r="C258" s="57" t="s">
        <v>68</v>
      </c>
      <c r="D258" s="156"/>
      <c r="E258" s="165"/>
      <c r="F258" s="156"/>
      <c r="G258" s="157"/>
      <c r="H258" s="157"/>
      <c r="I258" s="157"/>
      <c r="J258" s="86"/>
      <c r="K258" s="62"/>
      <c r="L258" s="63"/>
      <c r="M258" s="64"/>
      <c r="N258" s="65"/>
      <c r="O258" s="12">
        <f t="shared" si="3"/>
        <v>0</v>
      </c>
      <c r="P258" s="131"/>
      <c r="Q258" s="132"/>
      <c r="R258" s="132"/>
      <c r="S258" s="132"/>
      <c r="T258" s="132"/>
      <c r="U258" s="132"/>
      <c r="V258" s="133"/>
    </row>
    <row r="259" spans="2:22" ht="15" customHeight="1" x14ac:dyDescent="0.55000000000000004">
      <c r="B259" s="104"/>
      <c r="C259" s="71" t="s">
        <v>69</v>
      </c>
      <c r="D259" s="156"/>
      <c r="E259" s="165"/>
      <c r="F259" s="156"/>
      <c r="G259" s="157"/>
      <c r="H259" s="157"/>
      <c r="I259" s="157"/>
      <c r="J259" s="86"/>
      <c r="K259" s="62"/>
      <c r="L259" s="63"/>
      <c r="M259" s="64"/>
      <c r="N259" s="65"/>
      <c r="O259" s="12">
        <f t="shared" si="3"/>
        <v>0</v>
      </c>
      <c r="P259" s="131"/>
      <c r="Q259" s="132"/>
      <c r="R259" s="132"/>
      <c r="S259" s="132"/>
      <c r="T259" s="132"/>
      <c r="U259" s="132"/>
      <c r="V259" s="133"/>
    </row>
    <row r="260" spans="2:22" ht="15" customHeight="1" x14ac:dyDescent="0.55000000000000004">
      <c r="B260" s="104"/>
      <c r="C260" s="57" t="s">
        <v>70</v>
      </c>
      <c r="D260" s="156"/>
      <c r="E260" s="165"/>
      <c r="F260" s="156"/>
      <c r="G260" s="157"/>
      <c r="H260" s="157"/>
      <c r="I260" s="157"/>
      <c r="J260" s="86"/>
      <c r="K260" s="62"/>
      <c r="L260" s="63"/>
      <c r="M260" s="64"/>
      <c r="N260" s="65"/>
      <c r="O260" s="12">
        <f t="shared" si="3"/>
        <v>0</v>
      </c>
      <c r="P260" s="131"/>
      <c r="Q260" s="132"/>
      <c r="R260" s="132"/>
      <c r="S260" s="132"/>
      <c r="T260" s="132"/>
      <c r="U260" s="132"/>
      <c r="V260" s="133"/>
    </row>
    <row r="261" spans="2:22" ht="15" customHeight="1" x14ac:dyDescent="0.55000000000000004">
      <c r="B261" s="105"/>
      <c r="C261" s="72" t="s">
        <v>71</v>
      </c>
      <c r="D261" s="158"/>
      <c r="E261" s="166"/>
      <c r="F261" s="158"/>
      <c r="G261" s="159"/>
      <c r="H261" s="159"/>
      <c r="I261" s="159"/>
      <c r="J261" s="87"/>
      <c r="K261" s="66"/>
      <c r="L261" s="67"/>
      <c r="M261" s="68"/>
      <c r="N261" s="69"/>
      <c r="O261" s="12">
        <f t="shared" si="3"/>
        <v>0</v>
      </c>
      <c r="P261" s="134"/>
      <c r="Q261" s="135"/>
      <c r="R261" s="135"/>
      <c r="S261" s="135"/>
      <c r="T261" s="135"/>
      <c r="U261" s="135"/>
      <c r="V261" s="136"/>
    </row>
    <row r="262" spans="2:22" ht="15" customHeight="1" x14ac:dyDescent="0.55000000000000004">
      <c r="B262" s="103">
        <v>42</v>
      </c>
      <c r="C262" s="70" t="s">
        <v>66</v>
      </c>
      <c r="D262" s="163"/>
      <c r="E262" s="164"/>
      <c r="F262" s="154"/>
      <c r="G262" s="155"/>
      <c r="H262" s="155"/>
      <c r="I262" s="155"/>
      <c r="J262" s="85"/>
      <c r="K262" s="58"/>
      <c r="L262" s="59"/>
      <c r="M262" s="60"/>
      <c r="N262" s="61"/>
      <c r="O262" s="11">
        <f t="shared" si="3"/>
        <v>0</v>
      </c>
      <c r="P262" s="128"/>
      <c r="Q262" s="129"/>
      <c r="R262" s="129"/>
      <c r="S262" s="129"/>
      <c r="T262" s="129"/>
      <c r="U262" s="129"/>
      <c r="V262" s="130"/>
    </row>
    <row r="263" spans="2:22" ht="15" customHeight="1" x14ac:dyDescent="0.55000000000000004">
      <c r="B263" s="104"/>
      <c r="C263" s="55" t="s">
        <v>67</v>
      </c>
      <c r="D263" s="156"/>
      <c r="E263" s="165"/>
      <c r="F263" s="156"/>
      <c r="G263" s="157"/>
      <c r="H263" s="157"/>
      <c r="I263" s="157"/>
      <c r="J263" s="86"/>
      <c r="K263" s="62"/>
      <c r="L263" s="63"/>
      <c r="M263" s="64"/>
      <c r="N263" s="65"/>
      <c r="O263" s="12">
        <f t="shared" si="3"/>
        <v>0</v>
      </c>
      <c r="P263" s="131"/>
      <c r="Q263" s="132"/>
      <c r="R263" s="132"/>
      <c r="S263" s="132"/>
      <c r="T263" s="132"/>
      <c r="U263" s="132"/>
      <c r="V263" s="133"/>
    </row>
    <row r="264" spans="2:22" ht="15" customHeight="1" x14ac:dyDescent="0.55000000000000004">
      <c r="B264" s="104"/>
      <c r="C264" s="57" t="s">
        <v>68</v>
      </c>
      <c r="D264" s="156"/>
      <c r="E264" s="165"/>
      <c r="F264" s="156"/>
      <c r="G264" s="157"/>
      <c r="H264" s="157"/>
      <c r="I264" s="157"/>
      <c r="J264" s="86"/>
      <c r="K264" s="62"/>
      <c r="L264" s="63"/>
      <c r="M264" s="64"/>
      <c r="N264" s="65"/>
      <c r="O264" s="12">
        <f t="shared" si="3"/>
        <v>0</v>
      </c>
      <c r="P264" s="131"/>
      <c r="Q264" s="132"/>
      <c r="R264" s="132"/>
      <c r="S264" s="132"/>
      <c r="T264" s="132"/>
      <c r="U264" s="132"/>
      <c r="V264" s="133"/>
    </row>
    <row r="265" spans="2:22" ht="15" customHeight="1" x14ac:dyDescent="0.55000000000000004">
      <c r="B265" s="104"/>
      <c r="C265" s="71" t="s">
        <v>69</v>
      </c>
      <c r="D265" s="156"/>
      <c r="E265" s="165"/>
      <c r="F265" s="156"/>
      <c r="G265" s="157"/>
      <c r="H265" s="157"/>
      <c r="I265" s="157"/>
      <c r="J265" s="86"/>
      <c r="K265" s="62"/>
      <c r="L265" s="63"/>
      <c r="M265" s="64"/>
      <c r="N265" s="65"/>
      <c r="O265" s="12">
        <f t="shared" si="3"/>
        <v>0</v>
      </c>
      <c r="P265" s="131"/>
      <c r="Q265" s="132"/>
      <c r="R265" s="132"/>
      <c r="S265" s="132"/>
      <c r="T265" s="132"/>
      <c r="U265" s="132"/>
      <c r="V265" s="133"/>
    </row>
    <row r="266" spans="2:22" ht="15" customHeight="1" x14ac:dyDescent="0.55000000000000004">
      <c r="B266" s="104"/>
      <c r="C266" s="57" t="s">
        <v>70</v>
      </c>
      <c r="D266" s="156"/>
      <c r="E266" s="165"/>
      <c r="F266" s="156"/>
      <c r="G266" s="157"/>
      <c r="H266" s="157"/>
      <c r="I266" s="157"/>
      <c r="J266" s="86"/>
      <c r="K266" s="62"/>
      <c r="L266" s="63"/>
      <c r="M266" s="64"/>
      <c r="N266" s="65"/>
      <c r="O266" s="12">
        <f t="shared" ref="O266:O329" si="4">M266*N266</f>
        <v>0</v>
      </c>
      <c r="P266" s="131"/>
      <c r="Q266" s="132"/>
      <c r="R266" s="132"/>
      <c r="S266" s="132"/>
      <c r="T266" s="132"/>
      <c r="U266" s="132"/>
      <c r="V266" s="133"/>
    </row>
    <row r="267" spans="2:22" ht="15" customHeight="1" x14ac:dyDescent="0.55000000000000004">
      <c r="B267" s="105"/>
      <c r="C267" s="72" t="s">
        <v>71</v>
      </c>
      <c r="D267" s="158"/>
      <c r="E267" s="166"/>
      <c r="F267" s="158"/>
      <c r="G267" s="159"/>
      <c r="H267" s="159"/>
      <c r="I267" s="159"/>
      <c r="J267" s="87"/>
      <c r="K267" s="66"/>
      <c r="L267" s="67"/>
      <c r="M267" s="68"/>
      <c r="N267" s="69"/>
      <c r="O267" s="12">
        <f t="shared" si="4"/>
        <v>0</v>
      </c>
      <c r="P267" s="134"/>
      <c r="Q267" s="135"/>
      <c r="R267" s="135"/>
      <c r="S267" s="135"/>
      <c r="T267" s="135"/>
      <c r="U267" s="135"/>
      <c r="V267" s="136"/>
    </row>
    <row r="268" spans="2:22" ht="15" customHeight="1" x14ac:dyDescent="0.55000000000000004">
      <c r="B268" s="103">
        <v>43</v>
      </c>
      <c r="C268" s="70" t="s">
        <v>66</v>
      </c>
      <c r="D268" s="163"/>
      <c r="E268" s="164"/>
      <c r="F268" s="154"/>
      <c r="G268" s="155"/>
      <c r="H268" s="155"/>
      <c r="I268" s="155"/>
      <c r="J268" s="85"/>
      <c r="K268" s="58"/>
      <c r="L268" s="59"/>
      <c r="M268" s="60"/>
      <c r="N268" s="61"/>
      <c r="O268" s="11">
        <f t="shared" si="4"/>
        <v>0</v>
      </c>
      <c r="P268" s="128"/>
      <c r="Q268" s="129"/>
      <c r="R268" s="129"/>
      <c r="S268" s="129"/>
      <c r="T268" s="129"/>
      <c r="U268" s="129"/>
      <c r="V268" s="130"/>
    </row>
    <row r="269" spans="2:22" ht="15" customHeight="1" x14ac:dyDescent="0.55000000000000004">
      <c r="B269" s="104"/>
      <c r="C269" s="55" t="s">
        <v>67</v>
      </c>
      <c r="D269" s="156"/>
      <c r="E269" s="165"/>
      <c r="F269" s="156"/>
      <c r="G269" s="157"/>
      <c r="H269" s="157"/>
      <c r="I269" s="157"/>
      <c r="J269" s="86"/>
      <c r="K269" s="62"/>
      <c r="L269" s="63"/>
      <c r="M269" s="64"/>
      <c r="N269" s="65"/>
      <c r="O269" s="12">
        <f t="shared" si="4"/>
        <v>0</v>
      </c>
      <c r="P269" s="131"/>
      <c r="Q269" s="132"/>
      <c r="R269" s="132"/>
      <c r="S269" s="132"/>
      <c r="T269" s="132"/>
      <c r="U269" s="132"/>
      <c r="V269" s="133"/>
    </row>
    <row r="270" spans="2:22" ht="15" customHeight="1" x14ac:dyDescent="0.55000000000000004">
      <c r="B270" s="104"/>
      <c r="C270" s="57" t="s">
        <v>68</v>
      </c>
      <c r="D270" s="156"/>
      <c r="E270" s="165"/>
      <c r="F270" s="156"/>
      <c r="G270" s="157"/>
      <c r="H270" s="157"/>
      <c r="I270" s="157"/>
      <c r="J270" s="86"/>
      <c r="K270" s="62"/>
      <c r="L270" s="63"/>
      <c r="M270" s="64"/>
      <c r="N270" s="65"/>
      <c r="O270" s="12">
        <f t="shared" si="4"/>
        <v>0</v>
      </c>
      <c r="P270" s="131"/>
      <c r="Q270" s="132"/>
      <c r="R270" s="132"/>
      <c r="S270" s="132"/>
      <c r="T270" s="132"/>
      <c r="U270" s="132"/>
      <c r="V270" s="133"/>
    </row>
    <row r="271" spans="2:22" ht="15" customHeight="1" x14ac:dyDescent="0.55000000000000004">
      <c r="B271" s="104"/>
      <c r="C271" s="71" t="s">
        <v>69</v>
      </c>
      <c r="D271" s="156"/>
      <c r="E271" s="165"/>
      <c r="F271" s="156"/>
      <c r="G271" s="157"/>
      <c r="H271" s="157"/>
      <c r="I271" s="157"/>
      <c r="J271" s="86"/>
      <c r="K271" s="62"/>
      <c r="L271" s="63"/>
      <c r="M271" s="64"/>
      <c r="N271" s="65"/>
      <c r="O271" s="12">
        <f t="shared" si="4"/>
        <v>0</v>
      </c>
      <c r="P271" s="131"/>
      <c r="Q271" s="132"/>
      <c r="R271" s="132"/>
      <c r="S271" s="132"/>
      <c r="T271" s="132"/>
      <c r="U271" s="132"/>
      <c r="V271" s="133"/>
    </row>
    <row r="272" spans="2:22" ht="15" customHeight="1" x14ac:dyDescent="0.55000000000000004">
      <c r="B272" s="104"/>
      <c r="C272" s="57" t="s">
        <v>70</v>
      </c>
      <c r="D272" s="156"/>
      <c r="E272" s="165"/>
      <c r="F272" s="156"/>
      <c r="G272" s="157"/>
      <c r="H272" s="157"/>
      <c r="I272" s="157"/>
      <c r="J272" s="86"/>
      <c r="K272" s="62"/>
      <c r="L272" s="63"/>
      <c r="M272" s="64"/>
      <c r="N272" s="65"/>
      <c r="O272" s="12">
        <f t="shared" si="4"/>
        <v>0</v>
      </c>
      <c r="P272" s="131"/>
      <c r="Q272" s="132"/>
      <c r="R272" s="132"/>
      <c r="S272" s="132"/>
      <c r="T272" s="132"/>
      <c r="U272" s="132"/>
      <c r="V272" s="133"/>
    </row>
    <row r="273" spans="2:22" ht="15" customHeight="1" x14ac:dyDescent="0.55000000000000004">
      <c r="B273" s="105"/>
      <c r="C273" s="72" t="s">
        <v>71</v>
      </c>
      <c r="D273" s="158"/>
      <c r="E273" s="166"/>
      <c r="F273" s="158"/>
      <c r="G273" s="159"/>
      <c r="H273" s="159"/>
      <c r="I273" s="159"/>
      <c r="J273" s="87"/>
      <c r="K273" s="66"/>
      <c r="L273" s="67"/>
      <c r="M273" s="68"/>
      <c r="N273" s="69"/>
      <c r="O273" s="12">
        <f t="shared" si="4"/>
        <v>0</v>
      </c>
      <c r="P273" s="134"/>
      <c r="Q273" s="135"/>
      <c r="R273" s="135"/>
      <c r="S273" s="135"/>
      <c r="T273" s="135"/>
      <c r="U273" s="135"/>
      <c r="V273" s="136"/>
    </row>
    <row r="274" spans="2:22" ht="15" customHeight="1" x14ac:dyDescent="0.55000000000000004">
      <c r="B274" s="103">
        <v>44</v>
      </c>
      <c r="C274" s="70" t="s">
        <v>66</v>
      </c>
      <c r="D274" s="163"/>
      <c r="E274" s="164"/>
      <c r="F274" s="154"/>
      <c r="G274" s="155"/>
      <c r="H274" s="155"/>
      <c r="I274" s="155"/>
      <c r="J274" s="85"/>
      <c r="K274" s="58"/>
      <c r="L274" s="59"/>
      <c r="M274" s="60"/>
      <c r="N274" s="61"/>
      <c r="O274" s="11">
        <f t="shared" si="4"/>
        <v>0</v>
      </c>
      <c r="P274" s="128"/>
      <c r="Q274" s="129"/>
      <c r="R274" s="129"/>
      <c r="S274" s="129"/>
      <c r="T274" s="129"/>
      <c r="U274" s="129"/>
      <c r="V274" s="130"/>
    </row>
    <row r="275" spans="2:22" ht="15" customHeight="1" x14ac:dyDescent="0.55000000000000004">
      <c r="B275" s="104"/>
      <c r="C275" s="55" t="s">
        <v>67</v>
      </c>
      <c r="D275" s="156"/>
      <c r="E275" s="165"/>
      <c r="F275" s="156"/>
      <c r="G275" s="157"/>
      <c r="H275" s="157"/>
      <c r="I275" s="157"/>
      <c r="J275" s="86"/>
      <c r="K275" s="62"/>
      <c r="L275" s="63"/>
      <c r="M275" s="64"/>
      <c r="N275" s="65"/>
      <c r="O275" s="12">
        <f t="shared" si="4"/>
        <v>0</v>
      </c>
      <c r="P275" s="131"/>
      <c r="Q275" s="132"/>
      <c r="R275" s="132"/>
      <c r="S275" s="132"/>
      <c r="T275" s="132"/>
      <c r="U275" s="132"/>
      <c r="V275" s="133"/>
    </row>
    <row r="276" spans="2:22" ht="15" customHeight="1" x14ac:dyDescent="0.55000000000000004">
      <c r="B276" s="104"/>
      <c r="C276" s="57" t="s">
        <v>68</v>
      </c>
      <c r="D276" s="156"/>
      <c r="E276" s="165"/>
      <c r="F276" s="156"/>
      <c r="G276" s="157"/>
      <c r="H276" s="157"/>
      <c r="I276" s="157"/>
      <c r="J276" s="86"/>
      <c r="K276" s="62"/>
      <c r="L276" s="63"/>
      <c r="M276" s="64"/>
      <c r="N276" s="65"/>
      <c r="O276" s="12">
        <f t="shared" si="4"/>
        <v>0</v>
      </c>
      <c r="P276" s="131"/>
      <c r="Q276" s="132"/>
      <c r="R276" s="132"/>
      <c r="S276" s="132"/>
      <c r="T276" s="132"/>
      <c r="U276" s="132"/>
      <c r="V276" s="133"/>
    </row>
    <row r="277" spans="2:22" ht="15" customHeight="1" x14ac:dyDescent="0.55000000000000004">
      <c r="B277" s="104"/>
      <c r="C277" s="71" t="s">
        <v>69</v>
      </c>
      <c r="D277" s="156"/>
      <c r="E277" s="165"/>
      <c r="F277" s="156"/>
      <c r="G277" s="157"/>
      <c r="H277" s="157"/>
      <c r="I277" s="157"/>
      <c r="J277" s="86"/>
      <c r="K277" s="62"/>
      <c r="L277" s="63"/>
      <c r="M277" s="64"/>
      <c r="N277" s="65"/>
      <c r="O277" s="12">
        <f t="shared" si="4"/>
        <v>0</v>
      </c>
      <c r="P277" s="131"/>
      <c r="Q277" s="132"/>
      <c r="R277" s="132"/>
      <c r="S277" s="132"/>
      <c r="T277" s="132"/>
      <c r="U277" s="132"/>
      <c r="V277" s="133"/>
    </row>
    <row r="278" spans="2:22" ht="15" customHeight="1" x14ac:dyDescent="0.55000000000000004">
      <c r="B278" s="104"/>
      <c r="C278" s="57" t="s">
        <v>70</v>
      </c>
      <c r="D278" s="156"/>
      <c r="E278" s="165"/>
      <c r="F278" s="156"/>
      <c r="G278" s="157"/>
      <c r="H278" s="157"/>
      <c r="I278" s="157"/>
      <c r="J278" s="86"/>
      <c r="K278" s="62"/>
      <c r="L278" s="63"/>
      <c r="M278" s="64"/>
      <c r="N278" s="65"/>
      <c r="O278" s="12">
        <f t="shared" si="4"/>
        <v>0</v>
      </c>
      <c r="P278" s="131"/>
      <c r="Q278" s="132"/>
      <c r="R278" s="132"/>
      <c r="S278" s="132"/>
      <c r="T278" s="132"/>
      <c r="U278" s="132"/>
      <c r="V278" s="133"/>
    </row>
    <row r="279" spans="2:22" ht="15" customHeight="1" x14ac:dyDescent="0.55000000000000004">
      <c r="B279" s="105"/>
      <c r="C279" s="72" t="s">
        <v>71</v>
      </c>
      <c r="D279" s="158"/>
      <c r="E279" s="166"/>
      <c r="F279" s="158"/>
      <c r="G279" s="159"/>
      <c r="H279" s="159"/>
      <c r="I279" s="159"/>
      <c r="J279" s="87"/>
      <c r="K279" s="66"/>
      <c r="L279" s="67"/>
      <c r="M279" s="68"/>
      <c r="N279" s="69"/>
      <c r="O279" s="12">
        <f t="shared" si="4"/>
        <v>0</v>
      </c>
      <c r="P279" s="134"/>
      <c r="Q279" s="135"/>
      <c r="R279" s="135"/>
      <c r="S279" s="135"/>
      <c r="T279" s="135"/>
      <c r="U279" s="135"/>
      <c r="V279" s="136"/>
    </row>
    <row r="280" spans="2:22" ht="15" customHeight="1" x14ac:dyDescent="0.55000000000000004">
      <c r="B280" s="103">
        <v>45</v>
      </c>
      <c r="C280" s="70" t="s">
        <v>66</v>
      </c>
      <c r="D280" s="163"/>
      <c r="E280" s="164"/>
      <c r="F280" s="154"/>
      <c r="G280" s="155"/>
      <c r="H280" s="155"/>
      <c r="I280" s="155"/>
      <c r="J280" s="85"/>
      <c r="K280" s="58"/>
      <c r="L280" s="59"/>
      <c r="M280" s="60"/>
      <c r="N280" s="61"/>
      <c r="O280" s="11">
        <f t="shared" si="4"/>
        <v>0</v>
      </c>
      <c r="P280" s="128"/>
      <c r="Q280" s="129"/>
      <c r="R280" s="129"/>
      <c r="S280" s="129"/>
      <c r="T280" s="129"/>
      <c r="U280" s="129"/>
      <c r="V280" s="130"/>
    </row>
    <row r="281" spans="2:22" ht="15" customHeight="1" x14ac:dyDescent="0.55000000000000004">
      <c r="B281" s="104"/>
      <c r="C281" s="55" t="s">
        <v>67</v>
      </c>
      <c r="D281" s="156"/>
      <c r="E281" s="165"/>
      <c r="F281" s="156"/>
      <c r="G281" s="157"/>
      <c r="H281" s="157"/>
      <c r="I281" s="157"/>
      <c r="J281" s="86"/>
      <c r="K281" s="62"/>
      <c r="L281" s="63"/>
      <c r="M281" s="64"/>
      <c r="N281" s="65"/>
      <c r="O281" s="12">
        <f t="shared" si="4"/>
        <v>0</v>
      </c>
      <c r="P281" s="131"/>
      <c r="Q281" s="132"/>
      <c r="R281" s="132"/>
      <c r="S281" s="132"/>
      <c r="T281" s="132"/>
      <c r="U281" s="132"/>
      <c r="V281" s="133"/>
    </row>
    <row r="282" spans="2:22" ht="15" customHeight="1" x14ac:dyDescent="0.55000000000000004">
      <c r="B282" s="104"/>
      <c r="C282" s="57" t="s">
        <v>68</v>
      </c>
      <c r="D282" s="156"/>
      <c r="E282" s="165"/>
      <c r="F282" s="156"/>
      <c r="G282" s="157"/>
      <c r="H282" s="157"/>
      <c r="I282" s="157"/>
      <c r="J282" s="86"/>
      <c r="K282" s="62"/>
      <c r="L282" s="63"/>
      <c r="M282" s="64"/>
      <c r="N282" s="65"/>
      <c r="O282" s="12">
        <f t="shared" si="4"/>
        <v>0</v>
      </c>
      <c r="P282" s="131"/>
      <c r="Q282" s="132"/>
      <c r="R282" s="132"/>
      <c r="S282" s="132"/>
      <c r="T282" s="132"/>
      <c r="U282" s="132"/>
      <c r="V282" s="133"/>
    </row>
    <row r="283" spans="2:22" ht="15" customHeight="1" x14ac:dyDescent="0.55000000000000004">
      <c r="B283" s="104"/>
      <c r="C283" s="71" t="s">
        <v>69</v>
      </c>
      <c r="D283" s="156"/>
      <c r="E283" s="165"/>
      <c r="F283" s="156"/>
      <c r="G283" s="157"/>
      <c r="H283" s="157"/>
      <c r="I283" s="157"/>
      <c r="J283" s="86"/>
      <c r="K283" s="62"/>
      <c r="L283" s="63"/>
      <c r="M283" s="64"/>
      <c r="N283" s="65"/>
      <c r="O283" s="12">
        <f t="shared" si="4"/>
        <v>0</v>
      </c>
      <c r="P283" s="131"/>
      <c r="Q283" s="132"/>
      <c r="R283" s="132"/>
      <c r="S283" s="132"/>
      <c r="T283" s="132"/>
      <c r="U283" s="132"/>
      <c r="V283" s="133"/>
    </row>
    <row r="284" spans="2:22" ht="15" customHeight="1" x14ac:dyDescent="0.55000000000000004">
      <c r="B284" s="104"/>
      <c r="C284" s="57" t="s">
        <v>70</v>
      </c>
      <c r="D284" s="156"/>
      <c r="E284" s="165"/>
      <c r="F284" s="156"/>
      <c r="G284" s="157"/>
      <c r="H284" s="157"/>
      <c r="I284" s="157"/>
      <c r="J284" s="86"/>
      <c r="K284" s="62"/>
      <c r="L284" s="63"/>
      <c r="M284" s="64"/>
      <c r="N284" s="65"/>
      <c r="O284" s="12">
        <f t="shared" si="4"/>
        <v>0</v>
      </c>
      <c r="P284" s="131"/>
      <c r="Q284" s="132"/>
      <c r="R284" s="132"/>
      <c r="S284" s="132"/>
      <c r="T284" s="132"/>
      <c r="U284" s="132"/>
      <c r="V284" s="133"/>
    </row>
    <row r="285" spans="2:22" ht="15" customHeight="1" x14ac:dyDescent="0.55000000000000004">
      <c r="B285" s="105"/>
      <c r="C285" s="72" t="s">
        <v>71</v>
      </c>
      <c r="D285" s="158"/>
      <c r="E285" s="166"/>
      <c r="F285" s="158"/>
      <c r="G285" s="159"/>
      <c r="H285" s="159"/>
      <c r="I285" s="159"/>
      <c r="J285" s="87"/>
      <c r="K285" s="66"/>
      <c r="L285" s="67"/>
      <c r="M285" s="68"/>
      <c r="N285" s="69"/>
      <c r="O285" s="12">
        <f t="shared" si="4"/>
        <v>0</v>
      </c>
      <c r="P285" s="134"/>
      <c r="Q285" s="135"/>
      <c r="R285" s="135"/>
      <c r="S285" s="135"/>
      <c r="T285" s="135"/>
      <c r="U285" s="135"/>
      <c r="V285" s="136"/>
    </row>
    <row r="286" spans="2:22" ht="15" customHeight="1" x14ac:dyDescent="0.55000000000000004">
      <c r="B286" s="103">
        <v>46</v>
      </c>
      <c r="C286" s="70" t="s">
        <v>66</v>
      </c>
      <c r="D286" s="163"/>
      <c r="E286" s="164"/>
      <c r="F286" s="154"/>
      <c r="G286" s="155"/>
      <c r="H286" s="155"/>
      <c r="I286" s="155"/>
      <c r="J286" s="85"/>
      <c r="K286" s="58"/>
      <c r="L286" s="59"/>
      <c r="M286" s="60"/>
      <c r="N286" s="61"/>
      <c r="O286" s="11">
        <f t="shared" si="4"/>
        <v>0</v>
      </c>
      <c r="P286" s="128"/>
      <c r="Q286" s="129"/>
      <c r="R286" s="129"/>
      <c r="S286" s="129"/>
      <c r="T286" s="129"/>
      <c r="U286" s="129"/>
      <c r="V286" s="130"/>
    </row>
    <row r="287" spans="2:22" ht="15" customHeight="1" x14ac:dyDescent="0.55000000000000004">
      <c r="B287" s="104"/>
      <c r="C287" s="55" t="s">
        <v>67</v>
      </c>
      <c r="D287" s="156"/>
      <c r="E287" s="165"/>
      <c r="F287" s="156"/>
      <c r="G287" s="157"/>
      <c r="H287" s="157"/>
      <c r="I287" s="157"/>
      <c r="J287" s="86"/>
      <c r="K287" s="62"/>
      <c r="L287" s="63"/>
      <c r="M287" s="64"/>
      <c r="N287" s="65"/>
      <c r="O287" s="12">
        <f t="shared" si="4"/>
        <v>0</v>
      </c>
      <c r="P287" s="131"/>
      <c r="Q287" s="132"/>
      <c r="R287" s="132"/>
      <c r="S287" s="132"/>
      <c r="T287" s="132"/>
      <c r="U287" s="132"/>
      <c r="V287" s="133"/>
    </row>
    <row r="288" spans="2:22" ht="15" customHeight="1" x14ac:dyDescent="0.55000000000000004">
      <c r="B288" s="104"/>
      <c r="C288" s="57" t="s">
        <v>68</v>
      </c>
      <c r="D288" s="156"/>
      <c r="E288" s="165"/>
      <c r="F288" s="156"/>
      <c r="G288" s="157"/>
      <c r="H288" s="157"/>
      <c r="I288" s="157"/>
      <c r="J288" s="86"/>
      <c r="K288" s="62"/>
      <c r="L288" s="63"/>
      <c r="M288" s="64"/>
      <c r="N288" s="65"/>
      <c r="O288" s="12">
        <f t="shared" si="4"/>
        <v>0</v>
      </c>
      <c r="P288" s="131"/>
      <c r="Q288" s="132"/>
      <c r="R288" s="132"/>
      <c r="S288" s="132"/>
      <c r="T288" s="132"/>
      <c r="U288" s="132"/>
      <c r="V288" s="133"/>
    </row>
    <row r="289" spans="2:22" ht="15" customHeight="1" x14ac:dyDescent="0.55000000000000004">
      <c r="B289" s="104"/>
      <c r="C289" s="71" t="s">
        <v>69</v>
      </c>
      <c r="D289" s="156"/>
      <c r="E289" s="165"/>
      <c r="F289" s="156"/>
      <c r="G289" s="157"/>
      <c r="H289" s="157"/>
      <c r="I289" s="157"/>
      <c r="J289" s="86"/>
      <c r="K289" s="62"/>
      <c r="L289" s="63"/>
      <c r="M289" s="64"/>
      <c r="N289" s="65"/>
      <c r="O289" s="12">
        <f t="shared" si="4"/>
        <v>0</v>
      </c>
      <c r="P289" s="131"/>
      <c r="Q289" s="132"/>
      <c r="R289" s="132"/>
      <c r="S289" s="132"/>
      <c r="T289" s="132"/>
      <c r="U289" s="132"/>
      <c r="V289" s="133"/>
    </row>
    <row r="290" spans="2:22" ht="15" customHeight="1" x14ac:dyDescent="0.55000000000000004">
      <c r="B290" s="104"/>
      <c r="C290" s="57" t="s">
        <v>70</v>
      </c>
      <c r="D290" s="156"/>
      <c r="E290" s="165"/>
      <c r="F290" s="156"/>
      <c r="G290" s="157"/>
      <c r="H290" s="157"/>
      <c r="I290" s="157"/>
      <c r="J290" s="86"/>
      <c r="K290" s="62"/>
      <c r="L290" s="63"/>
      <c r="M290" s="64"/>
      <c r="N290" s="65"/>
      <c r="O290" s="12">
        <f t="shared" si="4"/>
        <v>0</v>
      </c>
      <c r="P290" s="131"/>
      <c r="Q290" s="132"/>
      <c r="R290" s="132"/>
      <c r="S290" s="132"/>
      <c r="T290" s="132"/>
      <c r="U290" s="132"/>
      <c r="V290" s="133"/>
    </row>
    <row r="291" spans="2:22" ht="15" customHeight="1" x14ac:dyDescent="0.55000000000000004">
      <c r="B291" s="105"/>
      <c r="C291" s="72" t="s">
        <v>71</v>
      </c>
      <c r="D291" s="158"/>
      <c r="E291" s="166"/>
      <c r="F291" s="158"/>
      <c r="G291" s="159"/>
      <c r="H291" s="159"/>
      <c r="I291" s="159"/>
      <c r="J291" s="87"/>
      <c r="K291" s="66"/>
      <c r="L291" s="67"/>
      <c r="M291" s="68"/>
      <c r="N291" s="69"/>
      <c r="O291" s="12">
        <f t="shared" si="4"/>
        <v>0</v>
      </c>
      <c r="P291" s="134"/>
      <c r="Q291" s="135"/>
      <c r="R291" s="135"/>
      <c r="S291" s="135"/>
      <c r="T291" s="135"/>
      <c r="U291" s="135"/>
      <c r="V291" s="136"/>
    </row>
    <row r="292" spans="2:22" ht="15" customHeight="1" x14ac:dyDescent="0.55000000000000004">
      <c r="B292" s="103">
        <v>47</v>
      </c>
      <c r="C292" s="70" t="s">
        <v>66</v>
      </c>
      <c r="D292" s="163"/>
      <c r="E292" s="164"/>
      <c r="F292" s="154"/>
      <c r="G292" s="155"/>
      <c r="H292" s="155"/>
      <c r="I292" s="155"/>
      <c r="J292" s="85"/>
      <c r="K292" s="58"/>
      <c r="L292" s="59"/>
      <c r="M292" s="60"/>
      <c r="N292" s="61"/>
      <c r="O292" s="11">
        <f t="shared" si="4"/>
        <v>0</v>
      </c>
      <c r="P292" s="128"/>
      <c r="Q292" s="129"/>
      <c r="R292" s="129"/>
      <c r="S292" s="129"/>
      <c r="T292" s="129"/>
      <c r="U292" s="129"/>
      <c r="V292" s="130"/>
    </row>
    <row r="293" spans="2:22" ht="15" customHeight="1" x14ac:dyDescent="0.55000000000000004">
      <c r="B293" s="104"/>
      <c r="C293" s="55" t="s">
        <v>67</v>
      </c>
      <c r="D293" s="156"/>
      <c r="E293" s="165"/>
      <c r="F293" s="156"/>
      <c r="G293" s="157"/>
      <c r="H293" s="157"/>
      <c r="I293" s="157"/>
      <c r="J293" s="86"/>
      <c r="K293" s="62"/>
      <c r="L293" s="63"/>
      <c r="M293" s="64"/>
      <c r="N293" s="65"/>
      <c r="O293" s="12">
        <f t="shared" si="4"/>
        <v>0</v>
      </c>
      <c r="P293" s="131"/>
      <c r="Q293" s="132"/>
      <c r="R293" s="132"/>
      <c r="S293" s="132"/>
      <c r="T293" s="132"/>
      <c r="U293" s="132"/>
      <c r="V293" s="133"/>
    </row>
    <row r="294" spans="2:22" ht="15" customHeight="1" x14ac:dyDescent="0.55000000000000004">
      <c r="B294" s="104"/>
      <c r="C294" s="57" t="s">
        <v>68</v>
      </c>
      <c r="D294" s="156"/>
      <c r="E294" s="165"/>
      <c r="F294" s="156"/>
      <c r="G294" s="157"/>
      <c r="H294" s="157"/>
      <c r="I294" s="157"/>
      <c r="J294" s="86"/>
      <c r="K294" s="62"/>
      <c r="L294" s="63"/>
      <c r="M294" s="64"/>
      <c r="N294" s="65"/>
      <c r="O294" s="12">
        <f t="shared" si="4"/>
        <v>0</v>
      </c>
      <c r="P294" s="131"/>
      <c r="Q294" s="132"/>
      <c r="R294" s="132"/>
      <c r="S294" s="132"/>
      <c r="T294" s="132"/>
      <c r="U294" s="132"/>
      <c r="V294" s="133"/>
    </row>
    <row r="295" spans="2:22" ht="15" customHeight="1" x14ac:dyDescent="0.55000000000000004">
      <c r="B295" s="104"/>
      <c r="C295" s="71" t="s">
        <v>69</v>
      </c>
      <c r="D295" s="156"/>
      <c r="E295" s="165"/>
      <c r="F295" s="156"/>
      <c r="G295" s="157"/>
      <c r="H295" s="157"/>
      <c r="I295" s="157"/>
      <c r="J295" s="86"/>
      <c r="K295" s="62"/>
      <c r="L295" s="63"/>
      <c r="M295" s="64"/>
      <c r="N295" s="65"/>
      <c r="O295" s="12">
        <f t="shared" si="4"/>
        <v>0</v>
      </c>
      <c r="P295" s="131"/>
      <c r="Q295" s="132"/>
      <c r="R295" s="132"/>
      <c r="S295" s="132"/>
      <c r="T295" s="132"/>
      <c r="U295" s="132"/>
      <c r="V295" s="133"/>
    </row>
    <row r="296" spans="2:22" ht="15" customHeight="1" x14ac:dyDescent="0.55000000000000004">
      <c r="B296" s="104"/>
      <c r="C296" s="57" t="s">
        <v>70</v>
      </c>
      <c r="D296" s="156"/>
      <c r="E296" s="165"/>
      <c r="F296" s="156"/>
      <c r="G296" s="157"/>
      <c r="H296" s="157"/>
      <c r="I296" s="157"/>
      <c r="J296" s="86"/>
      <c r="K296" s="62"/>
      <c r="L296" s="63"/>
      <c r="M296" s="64"/>
      <c r="N296" s="65"/>
      <c r="O296" s="12">
        <f t="shared" si="4"/>
        <v>0</v>
      </c>
      <c r="P296" s="131"/>
      <c r="Q296" s="132"/>
      <c r="R296" s="132"/>
      <c r="S296" s="132"/>
      <c r="T296" s="132"/>
      <c r="U296" s="132"/>
      <c r="V296" s="133"/>
    </row>
    <row r="297" spans="2:22" ht="15" customHeight="1" x14ac:dyDescent="0.55000000000000004">
      <c r="B297" s="105"/>
      <c r="C297" s="72" t="s">
        <v>71</v>
      </c>
      <c r="D297" s="158"/>
      <c r="E297" s="166"/>
      <c r="F297" s="158"/>
      <c r="G297" s="159"/>
      <c r="H297" s="159"/>
      <c r="I297" s="159"/>
      <c r="J297" s="87"/>
      <c r="K297" s="66"/>
      <c r="L297" s="67"/>
      <c r="M297" s="68"/>
      <c r="N297" s="69"/>
      <c r="O297" s="12">
        <f t="shared" si="4"/>
        <v>0</v>
      </c>
      <c r="P297" s="134"/>
      <c r="Q297" s="135"/>
      <c r="R297" s="135"/>
      <c r="S297" s="135"/>
      <c r="T297" s="135"/>
      <c r="U297" s="135"/>
      <c r="V297" s="136"/>
    </row>
    <row r="298" spans="2:22" ht="15" customHeight="1" x14ac:dyDescent="0.55000000000000004">
      <c r="B298" s="103">
        <v>48</v>
      </c>
      <c r="C298" s="70" t="s">
        <v>66</v>
      </c>
      <c r="D298" s="163"/>
      <c r="E298" s="164"/>
      <c r="F298" s="154"/>
      <c r="G298" s="155"/>
      <c r="H298" s="155"/>
      <c r="I298" s="155"/>
      <c r="J298" s="85"/>
      <c r="K298" s="58"/>
      <c r="L298" s="59"/>
      <c r="M298" s="60"/>
      <c r="N298" s="61"/>
      <c r="O298" s="11">
        <f t="shared" si="4"/>
        <v>0</v>
      </c>
      <c r="P298" s="128"/>
      <c r="Q298" s="129"/>
      <c r="R298" s="129"/>
      <c r="S298" s="129"/>
      <c r="T298" s="129"/>
      <c r="U298" s="129"/>
      <c r="V298" s="130"/>
    </row>
    <row r="299" spans="2:22" ht="15" customHeight="1" x14ac:dyDescent="0.55000000000000004">
      <c r="B299" s="104"/>
      <c r="C299" s="55" t="s">
        <v>67</v>
      </c>
      <c r="D299" s="156"/>
      <c r="E299" s="165"/>
      <c r="F299" s="156"/>
      <c r="G299" s="157"/>
      <c r="H299" s="157"/>
      <c r="I299" s="157"/>
      <c r="J299" s="86"/>
      <c r="K299" s="62"/>
      <c r="L299" s="63"/>
      <c r="M299" s="64"/>
      <c r="N299" s="65"/>
      <c r="O299" s="12">
        <f t="shared" si="4"/>
        <v>0</v>
      </c>
      <c r="P299" s="131"/>
      <c r="Q299" s="132"/>
      <c r="R299" s="132"/>
      <c r="S299" s="132"/>
      <c r="T299" s="132"/>
      <c r="U299" s="132"/>
      <c r="V299" s="133"/>
    </row>
    <row r="300" spans="2:22" ht="15" customHeight="1" x14ac:dyDescent="0.55000000000000004">
      <c r="B300" s="104"/>
      <c r="C300" s="57" t="s">
        <v>68</v>
      </c>
      <c r="D300" s="156"/>
      <c r="E300" s="165"/>
      <c r="F300" s="156"/>
      <c r="G300" s="157"/>
      <c r="H300" s="157"/>
      <c r="I300" s="157"/>
      <c r="J300" s="86"/>
      <c r="K300" s="62"/>
      <c r="L300" s="63"/>
      <c r="M300" s="64"/>
      <c r="N300" s="65"/>
      <c r="O300" s="12">
        <f t="shared" si="4"/>
        <v>0</v>
      </c>
      <c r="P300" s="131"/>
      <c r="Q300" s="132"/>
      <c r="R300" s="132"/>
      <c r="S300" s="132"/>
      <c r="T300" s="132"/>
      <c r="U300" s="132"/>
      <c r="V300" s="133"/>
    </row>
    <row r="301" spans="2:22" ht="15" customHeight="1" x14ac:dyDescent="0.55000000000000004">
      <c r="B301" s="104"/>
      <c r="C301" s="71" t="s">
        <v>69</v>
      </c>
      <c r="D301" s="156"/>
      <c r="E301" s="165"/>
      <c r="F301" s="156"/>
      <c r="G301" s="157"/>
      <c r="H301" s="157"/>
      <c r="I301" s="157"/>
      <c r="J301" s="86"/>
      <c r="K301" s="62"/>
      <c r="L301" s="63"/>
      <c r="M301" s="64"/>
      <c r="N301" s="65"/>
      <c r="O301" s="12">
        <f t="shared" si="4"/>
        <v>0</v>
      </c>
      <c r="P301" s="131"/>
      <c r="Q301" s="132"/>
      <c r="R301" s="132"/>
      <c r="S301" s="132"/>
      <c r="T301" s="132"/>
      <c r="U301" s="132"/>
      <c r="V301" s="133"/>
    </row>
    <row r="302" spans="2:22" ht="15" customHeight="1" x14ac:dyDescent="0.55000000000000004">
      <c r="B302" s="104"/>
      <c r="C302" s="57" t="s">
        <v>70</v>
      </c>
      <c r="D302" s="156"/>
      <c r="E302" s="165"/>
      <c r="F302" s="156"/>
      <c r="G302" s="157"/>
      <c r="H302" s="157"/>
      <c r="I302" s="157"/>
      <c r="J302" s="86"/>
      <c r="K302" s="62"/>
      <c r="L302" s="63"/>
      <c r="M302" s="64"/>
      <c r="N302" s="65"/>
      <c r="O302" s="12">
        <f t="shared" si="4"/>
        <v>0</v>
      </c>
      <c r="P302" s="131"/>
      <c r="Q302" s="132"/>
      <c r="R302" s="132"/>
      <c r="S302" s="132"/>
      <c r="T302" s="132"/>
      <c r="U302" s="132"/>
      <c r="V302" s="133"/>
    </row>
    <row r="303" spans="2:22" ht="15" customHeight="1" x14ac:dyDescent="0.55000000000000004">
      <c r="B303" s="105"/>
      <c r="C303" s="72" t="s">
        <v>71</v>
      </c>
      <c r="D303" s="158"/>
      <c r="E303" s="166"/>
      <c r="F303" s="158"/>
      <c r="G303" s="159"/>
      <c r="H303" s="159"/>
      <c r="I303" s="159"/>
      <c r="J303" s="87"/>
      <c r="K303" s="66"/>
      <c r="L303" s="67"/>
      <c r="M303" s="68"/>
      <c r="N303" s="69"/>
      <c r="O303" s="12">
        <f t="shared" si="4"/>
        <v>0</v>
      </c>
      <c r="P303" s="134"/>
      <c r="Q303" s="135"/>
      <c r="R303" s="135"/>
      <c r="S303" s="135"/>
      <c r="T303" s="135"/>
      <c r="U303" s="135"/>
      <c r="V303" s="136"/>
    </row>
    <row r="304" spans="2:22" ht="15" customHeight="1" x14ac:dyDescent="0.55000000000000004">
      <c r="B304" s="103">
        <v>49</v>
      </c>
      <c r="C304" s="70" t="s">
        <v>66</v>
      </c>
      <c r="D304" s="163"/>
      <c r="E304" s="164"/>
      <c r="F304" s="154"/>
      <c r="G304" s="155"/>
      <c r="H304" s="155"/>
      <c r="I304" s="155"/>
      <c r="J304" s="85"/>
      <c r="K304" s="58"/>
      <c r="L304" s="59"/>
      <c r="M304" s="60"/>
      <c r="N304" s="61"/>
      <c r="O304" s="11">
        <f t="shared" si="4"/>
        <v>0</v>
      </c>
      <c r="P304" s="128"/>
      <c r="Q304" s="129"/>
      <c r="R304" s="129"/>
      <c r="S304" s="129"/>
      <c r="T304" s="129"/>
      <c r="U304" s="129"/>
      <c r="V304" s="130"/>
    </row>
    <row r="305" spans="2:22" ht="15" customHeight="1" x14ac:dyDescent="0.55000000000000004">
      <c r="B305" s="104"/>
      <c r="C305" s="55" t="s">
        <v>67</v>
      </c>
      <c r="D305" s="156"/>
      <c r="E305" s="165"/>
      <c r="F305" s="156"/>
      <c r="G305" s="157"/>
      <c r="H305" s="157"/>
      <c r="I305" s="157"/>
      <c r="J305" s="86"/>
      <c r="K305" s="62"/>
      <c r="L305" s="63"/>
      <c r="M305" s="64"/>
      <c r="N305" s="65"/>
      <c r="O305" s="12">
        <f t="shared" si="4"/>
        <v>0</v>
      </c>
      <c r="P305" s="131"/>
      <c r="Q305" s="132"/>
      <c r="R305" s="132"/>
      <c r="S305" s="132"/>
      <c r="T305" s="132"/>
      <c r="U305" s="132"/>
      <c r="V305" s="133"/>
    </row>
    <row r="306" spans="2:22" ht="15" customHeight="1" x14ac:dyDescent="0.55000000000000004">
      <c r="B306" s="104"/>
      <c r="C306" s="57" t="s">
        <v>68</v>
      </c>
      <c r="D306" s="156"/>
      <c r="E306" s="165"/>
      <c r="F306" s="156"/>
      <c r="G306" s="157"/>
      <c r="H306" s="157"/>
      <c r="I306" s="157"/>
      <c r="J306" s="86"/>
      <c r="K306" s="62"/>
      <c r="L306" s="63"/>
      <c r="M306" s="64"/>
      <c r="N306" s="65"/>
      <c r="O306" s="12">
        <f t="shared" si="4"/>
        <v>0</v>
      </c>
      <c r="P306" s="131"/>
      <c r="Q306" s="132"/>
      <c r="R306" s="132"/>
      <c r="S306" s="132"/>
      <c r="T306" s="132"/>
      <c r="U306" s="132"/>
      <c r="V306" s="133"/>
    </row>
    <row r="307" spans="2:22" ht="15" customHeight="1" x14ac:dyDescent="0.55000000000000004">
      <c r="B307" s="104"/>
      <c r="C307" s="71" t="s">
        <v>69</v>
      </c>
      <c r="D307" s="156"/>
      <c r="E307" s="165"/>
      <c r="F307" s="156"/>
      <c r="G307" s="157"/>
      <c r="H307" s="157"/>
      <c r="I307" s="157"/>
      <c r="J307" s="86"/>
      <c r="K307" s="62"/>
      <c r="L307" s="63"/>
      <c r="M307" s="64"/>
      <c r="N307" s="65"/>
      <c r="O307" s="12">
        <f t="shared" si="4"/>
        <v>0</v>
      </c>
      <c r="P307" s="131"/>
      <c r="Q307" s="132"/>
      <c r="R307" s="132"/>
      <c r="S307" s="132"/>
      <c r="T307" s="132"/>
      <c r="U307" s="132"/>
      <c r="V307" s="133"/>
    </row>
    <row r="308" spans="2:22" ht="15" customHeight="1" x14ac:dyDescent="0.55000000000000004">
      <c r="B308" s="104"/>
      <c r="C308" s="57" t="s">
        <v>70</v>
      </c>
      <c r="D308" s="156"/>
      <c r="E308" s="165"/>
      <c r="F308" s="156"/>
      <c r="G308" s="157"/>
      <c r="H308" s="157"/>
      <c r="I308" s="157"/>
      <c r="J308" s="86"/>
      <c r="K308" s="62"/>
      <c r="L308" s="63"/>
      <c r="M308" s="64"/>
      <c r="N308" s="65"/>
      <c r="O308" s="12">
        <f t="shared" si="4"/>
        <v>0</v>
      </c>
      <c r="P308" s="131"/>
      <c r="Q308" s="132"/>
      <c r="R308" s="132"/>
      <c r="S308" s="132"/>
      <c r="T308" s="132"/>
      <c r="U308" s="132"/>
      <c r="V308" s="133"/>
    </row>
    <row r="309" spans="2:22" ht="15" customHeight="1" x14ac:dyDescent="0.55000000000000004">
      <c r="B309" s="105"/>
      <c r="C309" s="72" t="s">
        <v>71</v>
      </c>
      <c r="D309" s="158"/>
      <c r="E309" s="166"/>
      <c r="F309" s="158"/>
      <c r="G309" s="159"/>
      <c r="H309" s="159"/>
      <c r="I309" s="159"/>
      <c r="J309" s="87"/>
      <c r="K309" s="66"/>
      <c r="L309" s="67"/>
      <c r="M309" s="68"/>
      <c r="N309" s="69"/>
      <c r="O309" s="12">
        <f t="shared" si="4"/>
        <v>0</v>
      </c>
      <c r="P309" s="134"/>
      <c r="Q309" s="135"/>
      <c r="R309" s="135"/>
      <c r="S309" s="135"/>
      <c r="T309" s="135"/>
      <c r="U309" s="135"/>
      <c r="V309" s="136"/>
    </row>
    <row r="310" spans="2:22" ht="15" customHeight="1" x14ac:dyDescent="0.55000000000000004">
      <c r="B310" s="103">
        <v>50</v>
      </c>
      <c r="C310" s="70" t="s">
        <v>66</v>
      </c>
      <c r="D310" s="163"/>
      <c r="E310" s="164"/>
      <c r="F310" s="154"/>
      <c r="G310" s="155"/>
      <c r="H310" s="155"/>
      <c r="I310" s="155"/>
      <c r="J310" s="85"/>
      <c r="K310" s="58"/>
      <c r="L310" s="59"/>
      <c r="M310" s="60"/>
      <c r="N310" s="61"/>
      <c r="O310" s="11">
        <f t="shared" si="4"/>
        <v>0</v>
      </c>
      <c r="P310" s="128"/>
      <c r="Q310" s="129"/>
      <c r="R310" s="129"/>
      <c r="S310" s="129"/>
      <c r="T310" s="129"/>
      <c r="U310" s="129"/>
      <c r="V310" s="130"/>
    </row>
    <row r="311" spans="2:22" ht="15" customHeight="1" x14ac:dyDescent="0.55000000000000004">
      <c r="B311" s="104"/>
      <c r="C311" s="55" t="s">
        <v>67</v>
      </c>
      <c r="D311" s="156"/>
      <c r="E311" s="165"/>
      <c r="F311" s="156"/>
      <c r="G311" s="157"/>
      <c r="H311" s="157"/>
      <c r="I311" s="157"/>
      <c r="J311" s="86"/>
      <c r="K311" s="62"/>
      <c r="L311" s="63"/>
      <c r="M311" s="64"/>
      <c r="N311" s="65"/>
      <c r="O311" s="12">
        <f t="shared" si="4"/>
        <v>0</v>
      </c>
      <c r="P311" s="131"/>
      <c r="Q311" s="132"/>
      <c r="R311" s="132"/>
      <c r="S311" s="132"/>
      <c r="T311" s="132"/>
      <c r="U311" s="132"/>
      <c r="V311" s="133"/>
    </row>
    <row r="312" spans="2:22" ht="15" customHeight="1" x14ac:dyDescent="0.55000000000000004">
      <c r="B312" s="104"/>
      <c r="C312" s="57" t="s">
        <v>68</v>
      </c>
      <c r="D312" s="156"/>
      <c r="E312" s="165"/>
      <c r="F312" s="156"/>
      <c r="G312" s="157"/>
      <c r="H312" s="157"/>
      <c r="I312" s="157"/>
      <c r="J312" s="86"/>
      <c r="K312" s="62"/>
      <c r="L312" s="63"/>
      <c r="M312" s="64"/>
      <c r="N312" s="65"/>
      <c r="O312" s="12">
        <f t="shared" si="4"/>
        <v>0</v>
      </c>
      <c r="P312" s="131"/>
      <c r="Q312" s="132"/>
      <c r="R312" s="132"/>
      <c r="S312" s="132"/>
      <c r="T312" s="132"/>
      <c r="U312" s="132"/>
      <c r="V312" s="133"/>
    </row>
    <row r="313" spans="2:22" ht="15" customHeight="1" x14ac:dyDescent="0.55000000000000004">
      <c r="B313" s="104"/>
      <c r="C313" s="71" t="s">
        <v>69</v>
      </c>
      <c r="D313" s="156"/>
      <c r="E313" s="165"/>
      <c r="F313" s="156"/>
      <c r="G313" s="157"/>
      <c r="H313" s="157"/>
      <c r="I313" s="157"/>
      <c r="J313" s="86"/>
      <c r="K313" s="62"/>
      <c r="L313" s="63"/>
      <c r="M313" s="64"/>
      <c r="N313" s="65"/>
      <c r="O313" s="12">
        <f t="shared" si="4"/>
        <v>0</v>
      </c>
      <c r="P313" s="131"/>
      <c r="Q313" s="132"/>
      <c r="R313" s="132"/>
      <c r="S313" s="132"/>
      <c r="T313" s="132"/>
      <c r="U313" s="132"/>
      <c r="V313" s="133"/>
    </row>
    <row r="314" spans="2:22" ht="15" customHeight="1" x14ac:dyDescent="0.55000000000000004">
      <c r="B314" s="104"/>
      <c r="C314" s="57" t="s">
        <v>70</v>
      </c>
      <c r="D314" s="156"/>
      <c r="E314" s="165"/>
      <c r="F314" s="156"/>
      <c r="G314" s="157"/>
      <c r="H314" s="157"/>
      <c r="I314" s="157"/>
      <c r="J314" s="86"/>
      <c r="K314" s="62"/>
      <c r="L314" s="63"/>
      <c r="M314" s="64"/>
      <c r="N314" s="65"/>
      <c r="O314" s="12">
        <f t="shared" si="4"/>
        <v>0</v>
      </c>
      <c r="P314" s="131"/>
      <c r="Q314" s="132"/>
      <c r="R314" s="132"/>
      <c r="S314" s="132"/>
      <c r="T314" s="132"/>
      <c r="U314" s="132"/>
      <c r="V314" s="133"/>
    </row>
    <row r="315" spans="2:22" ht="15" customHeight="1" x14ac:dyDescent="0.55000000000000004">
      <c r="B315" s="105"/>
      <c r="C315" s="72" t="s">
        <v>71</v>
      </c>
      <c r="D315" s="158"/>
      <c r="E315" s="166"/>
      <c r="F315" s="158"/>
      <c r="G315" s="159"/>
      <c r="H315" s="159"/>
      <c r="I315" s="159"/>
      <c r="J315" s="87"/>
      <c r="K315" s="66"/>
      <c r="L315" s="67"/>
      <c r="M315" s="68"/>
      <c r="N315" s="69"/>
      <c r="O315" s="12">
        <f t="shared" si="4"/>
        <v>0</v>
      </c>
      <c r="P315" s="134"/>
      <c r="Q315" s="135"/>
      <c r="R315" s="135"/>
      <c r="S315" s="135"/>
      <c r="T315" s="135"/>
      <c r="U315" s="135"/>
      <c r="V315" s="136"/>
    </row>
    <row r="316" spans="2:22" ht="15" customHeight="1" x14ac:dyDescent="0.55000000000000004">
      <c r="B316" s="103">
        <v>51</v>
      </c>
      <c r="C316" s="70" t="s">
        <v>66</v>
      </c>
      <c r="D316" s="163"/>
      <c r="E316" s="164"/>
      <c r="F316" s="154"/>
      <c r="G316" s="155"/>
      <c r="H316" s="155"/>
      <c r="I316" s="155"/>
      <c r="J316" s="85"/>
      <c r="K316" s="58"/>
      <c r="L316" s="59"/>
      <c r="M316" s="60"/>
      <c r="N316" s="61"/>
      <c r="O316" s="11">
        <f t="shared" si="4"/>
        <v>0</v>
      </c>
      <c r="P316" s="128"/>
      <c r="Q316" s="129"/>
      <c r="R316" s="129"/>
      <c r="S316" s="129"/>
      <c r="T316" s="129"/>
      <c r="U316" s="129"/>
      <c r="V316" s="130"/>
    </row>
    <row r="317" spans="2:22" ht="15" customHeight="1" x14ac:dyDescent="0.55000000000000004">
      <c r="B317" s="104"/>
      <c r="C317" s="55" t="s">
        <v>67</v>
      </c>
      <c r="D317" s="156"/>
      <c r="E317" s="165"/>
      <c r="F317" s="156"/>
      <c r="G317" s="157"/>
      <c r="H317" s="157"/>
      <c r="I317" s="157"/>
      <c r="J317" s="86"/>
      <c r="K317" s="62"/>
      <c r="L317" s="63"/>
      <c r="M317" s="64"/>
      <c r="N317" s="65"/>
      <c r="O317" s="12">
        <f t="shared" si="4"/>
        <v>0</v>
      </c>
      <c r="P317" s="131"/>
      <c r="Q317" s="132"/>
      <c r="R317" s="132"/>
      <c r="S317" s="132"/>
      <c r="T317" s="132"/>
      <c r="U317" s="132"/>
      <c r="V317" s="133"/>
    </row>
    <row r="318" spans="2:22" ht="15" customHeight="1" x14ac:dyDescent="0.55000000000000004">
      <c r="B318" s="104"/>
      <c r="C318" s="57" t="s">
        <v>68</v>
      </c>
      <c r="D318" s="156"/>
      <c r="E318" s="165"/>
      <c r="F318" s="156"/>
      <c r="G318" s="157"/>
      <c r="H318" s="157"/>
      <c r="I318" s="157"/>
      <c r="J318" s="86"/>
      <c r="K318" s="62"/>
      <c r="L318" s="63"/>
      <c r="M318" s="64"/>
      <c r="N318" s="65"/>
      <c r="O318" s="12">
        <f t="shared" si="4"/>
        <v>0</v>
      </c>
      <c r="P318" s="131"/>
      <c r="Q318" s="132"/>
      <c r="R318" s="132"/>
      <c r="S318" s="132"/>
      <c r="T318" s="132"/>
      <c r="U318" s="132"/>
      <c r="V318" s="133"/>
    </row>
    <row r="319" spans="2:22" ht="15" customHeight="1" x14ac:dyDescent="0.55000000000000004">
      <c r="B319" s="104"/>
      <c r="C319" s="71" t="s">
        <v>69</v>
      </c>
      <c r="D319" s="156"/>
      <c r="E319" s="165"/>
      <c r="F319" s="156"/>
      <c r="G319" s="157"/>
      <c r="H319" s="157"/>
      <c r="I319" s="157"/>
      <c r="J319" s="86"/>
      <c r="K319" s="62"/>
      <c r="L319" s="63"/>
      <c r="M319" s="64"/>
      <c r="N319" s="65"/>
      <c r="O319" s="12">
        <f t="shared" si="4"/>
        <v>0</v>
      </c>
      <c r="P319" s="131"/>
      <c r="Q319" s="132"/>
      <c r="R319" s="132"/>
      <c r="S319" s="132"/>
      <c r="T319" s="132"/>
      <c r="U319" s="132"/>
      <c r="V319" s="133"/>
    </row>
    <row r="320" spans="2:22" ht="15" customHeight="1" x14ac:dyDescent="0.55000000000000004">
      <c r="B320" s="104"/>
      <c r="C320" s="57" t="s">
        <v>70</v>
      </c>
      <c r="D320" s="156"/>
      <c r="E320" s="165"/>
      <c r="F320" s="156"/>
      <c r="G320" s="157"/>
      <c r="H320" s="157"/>
      <c r="I320" s="157"/>
      <c r="J320" s="86"/>
      <c r="K320" s="62"/>
      <c r="L320" s="63"/>
      <c r="M320" s="64"/>
      <c r="N320" s="65"/>
      <c r="O320" s="12">
        <f t="shared" si="4"/>
        <v>0</v>
      </c>
      <c r="P320" s="131"/>
      <c r="Q320" s="132"/>
      <c r="R320" s="132"/>
      <c r="S320" s="132"/>
      <c r="T320" s="132"/>
      <c r="U320" s="132"/>
      <c r="V320" s="133"/>
    </row>
    <row r="321" spans="2:22" ht="15" customHeight="1" x14ac:dyDescent="0.55000000000000004">
      <c r="B321" s="105"/>
      <c r="C321" s="72" t="s">
        <v>71</v>
      </c>
      <c r="D321" s="158"/>
      <c r="E321" s="166"/>
      <c r="F321" s="158"/>
      <c r="G321" s="159"/>
      <c r="H321" s="159"/>
      <c r="I321" s="159"/>
      <c r="J321" s="87"/>
      <c r="K321" s="66"/>
      <c r="L321" s="67"/>
      <c r="M321" s="68"/>
      <c r="N321" s="69"/>
      <c r="O321" s="12">
        <f t="shared" si="4"/>
        <v>0</v>
      </c>
      <c r="P321" s="134"/>
      <c r="Q321" s="135"/>
      <c r="R321" s="135"/>
      <c r="S321" s="135"/>
      <c r="T321" s="135"/>
      <c r="U321" s="135"/>
      <c r="V321" s="136"/>
    </row>
    <row r="322" spans="2:22" ht="15" customHeight="1" x14ac:dyDescent="0.55000000000000004">
      <c r="B322" s="103">
        <v>52</v>
      </c>
      <c r="C322" s="70" t="s">
        <v>66</v>
      </c>
      <c r="D322" s="163"/>
      <c r="E322" s="164"/>
      <c r="F322" s="154"/>
      <c r="G322" s="155"/>
      <c r="H322" s="155"/>
      <c r="I322" s="155"/>
      <c r="J322" s="85"/>
      <c r="K322" s="58"/>
      <c r="L322" s="59"/>
      <c r="M322" s="60"/>
      <c r="N322" s="61"/>
      <c r="O322" s="11">
        <f t="shared" si="4"/>
        <v>0</v>
      </c>
      <c r="P322" s="128"/>
      <c r="Q322" s="129"/>
      <c r="R322" s="129"/>
      <c r="S322" s="129"/>
      <c r="T322" s="129"/>
      <c r="U322" s="129"/>
      <c r="V322" s="130"/>
    </row>
    <row r="323" spans="2:22" ht="15" customHeight="1" x14ac:dyDescent="0.55000000000000004">
      <c r="B323" s="104"/>
      <c r="C323" s="55" t="s">
        <v>67</v>
      </c>
      <c r="D323" s="156"/>
      <c r="E323" s="165"/>
      <c r="F323" s="156"/>
      <c r="G323" s="157"/>
      <c r="H323" s="157"/>
      <c r="I323" s="157"/>
      <c r="J323" s="86"/>
      <c r="K323" s="62"/>
      <c r="L323" s="63"/>
      <c r="M323" s="64"/>
      <c r="N323" s="65"/>
      <c r="O323" s="12">
        <f t="shared" si="4"/>
        <v>0</v>
      </c>
      <c r="P323" s="131"/>
      <c r="Q323" s="132"/>
      <c r="R323" s="132"/>
      <c r="S323" s="132"/>
      <c r="T323" s="132"/>
      <c r="U323" s="132"/>
      <c r="V323" s="133"/>
    </row>
    <row r="324" spans="2:22" ht="15" customHeight="1" x14ac:dyDescent="0.55000000000000004">
      <c r="B324" s="104"/>
      <c r="C324" s="57" t="s">
        <v>68</v>
      </c>
      <c r="D324" s="156"/>
      <c r="E324" s="165"/>
      <c r="F324" s="156"/>
      <c r="G324" s="157"/>
      <c r="H324" s="157"/>
      <c r="I324" s="157"/>
      <c r="J324" s="86"/>
      <c r="K324" s="62"/>
      <c r="L324" s="63"/>
      <c r="M324" s="64"/>
      <c r="N324" s="65"/>
      <c r="O324" s="12">
        <f t="shared" si="4"/>
        <v>0</v>
      </c>
      <c r="P324" s="131"/>
      <c r="Q324" s="132"/>
      <c r="R324" s="132"/>
      <c r="S324" s="132"/>
      <c r="T324" s="132"/>
      <c r="U324" s="132"/>
      <c r="V324" s="133"/>
    </row>
    <row r="325" spans="2:22" ht="15" customHeight="1" x14ac:dyDescent="0.55000000000000004">
      <c r="B325" s="104"/>
      <c r="C325" s="71" t="s">
        <v>69</v>
      </c>
      <c r="D325" s="156"/>
      <c r="E325" s="165"/>
      <c r="F325" s="156"/>
      <c r="G325" s="157"/>
      <c r="H325" s="157"/>
      <c r="I325" s="157"/>
      <c r="J325" s="86"/>
      <c r="K325" s="62"/>
      <c r="L325" s="63"/>
      <c r="M325" s="64"/>
      <c r="N325" s="65"/>
      <c r="O325" s="12">
        <f t="shared" si="4"/>
        <v>0</v>
      </c>
      <c r="P325" s="131"/>
      <c r="Q325" s="132"/>
      <c r="R325" s="132"/>
      <c r="S325" s="132"/>
      <c r="T325" s="132"/>
      <c r="U325" s="132"/>
      <c r="V325" s="133"/>
    </row>
    <row r="326" spans="2:22" ht="15" customHeight="1" x14ac:dyDescent="0.55000000000000004">
      <c r="B326" s="104"/>
      <c r="C326" s="57" t="s">
        <v>70</v>
      </c>
      <c r="D326" s="156"/>
      <c r="E326" s="165"/>
      <c r="F326" s="156"/>
      <c r="G326" s="157"/>
      <c r="H326" s="157"/>
      <c r="I326" s="157"/>
      <c r="J326" s="86"/>
      <c r="K326" s="62"/>
      <c r="L326" s="63"/>
      <c r="M326" s="64"/>
      <c r="N326" s="65"/>
      <c r="O326" s="12">
        <f t="shared" si="4"/>
        <v>0</v>
      </c>
      <c r="P326" s="131"/>
      <c r="Q326" s="132"/>
      <c r="R326" s="132"/>
      <c r="S326" s="132"/>
      <c r="T326" s="132"/>
      <c r="U326" s="132"/>
      <c r="V326" s="133"/>
    </row>
    <row r="327" spans="2:22" ht="15" customHeight="1" x14ac:dyDescent="0.55000000000000004">
      <c r="B327" s="105"/>
      <c r="C327" s="72" t="s">
        <v>71</v>
      </c>
      <c r="D327" s="158"/>
      <c r="E327" s="166"/>
      <c r="F327" s="158"/>
      <c r="G327" s="159"/>
      <c r="H327" s="159"/>
      <c r="I327" s="159"/>
      <c r="J327" s="87"/>
      <c r="K327" s="66"/>
      <c r="L327" s="67"/>
      <c r="M327" s="68"/>
      <c r="N327" s="69"/>
      <c r="O327" s="12">
        <f t="shared" si="4"/>
        <v>0</v>
      </c>
      <c r="P327" s="134"/>
      <c r="Q327" s="135"/>
      <c r="R327" s="135"/>
      <c r="S327" s="135"/>
      <c r="T327" s="135"/>
      <c r="U327" s="135"/>
      <c r="V327" s="136"/>
    </row>
    <row r="328" spans="2:22" ht="15" customHeight="1" x14ac:dyDescent="0.55000000000000004">
      <c r="B328" s="103">
        <v>53</v>
      </c>
      <c r="C328" s="70" t="s">
        <v>66</v>
      </c>
      <c r="D328" s="163"/>
      <c r="E328" s="164"/>
      <c r="F328" s="154"/>
      <c r="G328" s="155"/>
      <c r="H328" s="155"/>
      <c r="I328" s="155"/>
      <c r="J328" s="85"/>
      <c r="K328" s="58"/>
      <c r="L328" s="59"/>
      <c r="M328" s="60"/>
      <c r="N328" s="61"/>
      <c r="O328" s="11">
        <f t="shared" si="4"/>
        <v>0</v>
      </c>
      <c r="P328" s="128"/>
      <c r="Q328" s="129"/>
      <c r="R328" s="129"/>
      <c r="S328" s="129"/>
      <c r="T328" s="129"/>
      <c r="U328" s="129"/>
      <c r="V328" s="130"/>
    </row>
    <row r="329" spans="2:22" ht="15" customHeight="1" x14ac:dyDescent="0.55000000000000004">
      <c r="B329" s="104"/>
      <c r="C329" s="55" t="s">
        <v>67</v>
      </c>
      <c r="D329" s="156"/>
      <c r="E329" s="165"/>
      <c r="F329" s="156"/>
      <c r="G329" s="157"/>
      <c r="H329" s="157"/>
      <c r="I329" s="157"/>
      <c r="J329" s="86"/>
      <c r="K329" s="62"/>
      <c r="L329" s="63"/>
      <c r="M329" s="64"/>
      <c r="N329" s="65"/>
      <c r="O329" s="12">
        <f t="shared" si="4"/>
        <v>0</v>
      </c>
      <c r="P329" s="131"/>
      <c r="Q329" s="132"/>
      <c r="R329" s="132"/>
      <c r="S329" s="132"/>
      <c r="T329" s="132"/>
      <c r="U329" s="132"/>
      <c r="V329" s="133"/>
    </row>
    <row r="330" spans="2:22" ht="15" customHeight="1" x14ac:dyDescent="0.55000000000000004">
      <c r="B330" s="104"/>
      <c r="C330" s="57" t="s">
        <v>68</v>
      </c>
      <c r="D330" s="156"/>
      <c r="E330" s="165"/>
      <c r="F330" s="156"/>
      <c r="G330" s="157"/>
      <c r="H330" s="157"/>
      <c r="I330" s="157"/>
      <c r="J330" s="86"/>
      <c r="K330" s="62"/>
      <c r="L330" s="63"/>
      <c r="M330" s="64"/>
      <c r="N330" s="65"/>
      <c r="O330" s="12">
        <f t="shared" ref="O330:O393" si="5">M330*N330</f>
        <v>0</v>
      </c>
      <c r="P330" s="131"/>
      <c r="Q330" s="132"/>
      <c r="R330" s="132"/>
      <c r="S330" s="132"/>
      <c r="T330" s="132"/>
      <c r="U330" s="132"/>
      <c r="V330" s="133"/>
    </row>
    <row r="331" spans="2:22" ht="15" customHeight="1" x14ac:dyDescent="0.55000000000000004">
      <c r="B331" s="104"/>
      <c r="C331" s="71" t="s">
        <v>69</v>
      </c>
      <c r="D331" s="156"/>
      <c r="E331" s="165"/>
      <c r="F331" s="156"/>
      <c r="G331" s="157"/>
      <c r="H331" s="157"/>
      <c r="I331" s="157"/>
      <c r="J331" s="86"/>
      <c r="K331" s="62"/>
      <c r="L331" s="63"/>
      <c r="M331" s="64"/>
      <c r="N331" s="65"/>
      <c r="O331" s="12">
        <f t="shared" si="5"/>
        <v>0</v>
      </c>
      <c r="P331" s="131"/>
      <c r="Q331" s="132"/>
      <c r="R331" s="132"/>
      <c r="S331" s="132"/>
      <c r="T331" s="132"/>
      <c r="U331" s="132"/>
      <c r="V331" s="133"/>
    </row>
    <row r="332" spans="2:22" ht="15" customHeight="1" x14ac:dyDescent="0.55000000000000004">
      <c r="B332" s="104"/>
      <c r="C332" s="57" t="s">
        <v>70</v>
      </c>
      <c r="D332" s="156"/>
      <c r="E332" s="165"/>
      <c r="F332" s="156"/>
      <c r="G332" s="157"/>
      <c r="H332" s="157"/>
      <c r="I332" s="157"/>
      <c r="J332" s="86"/>
      <c r="K332" s="62"/>
      <c r="L332" s="63"/>
      <c r="M332" s="64"/>
      <c r="N332" s="65"/>
      <c r="O332" s="12">
        <f t="shared" si="5"/>
        <v>0</v>
      </c>
      <c r="P332" s="131"/>
      <c r="Q332" s="132"/>
      <c r="R332" s="132"/>
      <c r="S332" s="132"/>
      <c r="T332" s="132"/>
      <c r="U332" s="132"/>
      <c r="V332" s="133"/>
    </row>
    <row r="333" spans="2:22" ht="15" customHeight="1" x14ac:dyDescent="0.55000000000000004">
      <c r="B333" s="105"/>
      <c r="C333" s="72" t="s">
        <v>71</v>
      </c>
      <c r="D333" s="158"/>
      <c r="E333" s="166"/>
      <c r="F333" s="158"/>
      <c r="G333" s="159"/>
      <c r="H333" s="159"/>
      <c r="I333" s="159"/>
      <c r="J333" s="87"/>
      <c r="K333" s="66"/>
      <c r="L333" s="67"/>
      <c r="M333" s="68"/>
      <c r="N333" s="69"/>
      <c r="O333" s="12">
        <f t="shared" si="5"/>
        <v>0</v>
      </c>
      <c r="P333" s="134"/>
      <c r="Q333" s="135"/>
      <c r="R333" s="135"/>
      <c r="S333" s="135"/>
      <c r="T333" s="135"/>
      <c r="U333" s="135"/>
      <c r="V333" s="136"/>
    </row>
    <row r="334" spans="2:22" ht="15" customHeight="1" x14ac:dyDescent="0.55000000000000004">
      <c r="B334" s="103">
        <v>54</v>
      </c>
      <c r="C334" s="70" t="s">
        <v>66</v>
      </c>
      <c r="D334" s="163"/>
      <c r="E334" s="164"/>
      <c r="F334" s="154"/>
      <c r="G334" s="155"/>
      <c r="H334" s="155"/>
      <c r="I334" s="155"/>
      <c r="J334" s="85"/>
      <c r="K334" s="58"/>
      <c r="L334" s="59"/>
      <c r="M334" s="60"/>
      <c r="N334" s="61"/>
      <c r="O334" s="11">
        <f t="shared" si="5"/>
        <v>0</v>
      </c>
      <c r="P334" s="128"/>
      <c r="Q334" s="129"/>
      <c r="R334" s="129"/>
      <c r="S334" s="129"/>
      <c r="T334" s="129"/>
      <c r="U334" s="129"/>
      <c r="V334" s="130"/>
    </row>
    <row r="335" spans="2:22" ht="15" customHeight="1" x14ac:dyDescent="0.55000000000000004">
      <c r="B335" s="104"/>
      <c r="C335" s="55" t="s">
        <v>67</v>
      </c>
      <c r="D335" s="156"/>
      <c r="E335" s="165"/>
      <c r="F335" s="156"/>
      <c r="G335" s="157"/>
      <c r="H335" s="157"/>
      <c r="I335" s="157"/>
      <c r="J335" s="86"/>
      <c r="K335" s="62"/>
      <c r="L335" s="63"/>
      <c r="M335" s="64"/>
      <c r="N335" s="65"/>
      <c r="O335" s="12">
        <f t="shared" si="5"/>
        <v>0</v>
      </c>
      <c r="P335" s="131"/>
      <c r="Q335" s="132"/>
      <c r="R335" s="132"/>
      <c r="S335" s="132"/>
      <c r="T335" s="132"/>
      <c r="U335" s="132"/>
      <c r="V335" s="133"/>
    </row>
    <row r="336" spans="2:22" ht="15" customHeight="1" x14ac:dyDescent="0.55000000000000004">
      <c r="B336" s="104"/>
      <c r="C336" s="57" t="s">
        <v>68</v>
      </c>
      <c r="D336" s="156"/>
      <c r="E336" s="165"/>
      <c r="F336" s="156"/>
      <c r="G336" s="157"/>
      <c r="H336" s="157"/>
      <c r="I336" s="157"/>
      <c r="J336" s="86"/>
      <c r="K336" s="62"/>
      <c r="L336" s="63"/>
      <c r="M336" s="64"/>
      <c r="N336" s="65"/>
      <c r="O336" s="12">
        <f t="shared" si="5"/>
        <v>0</v>
      </c>
      <c r="P336" s="131"/>
      <c r="Q336" s="132"/>
      <c r="R336" s="132"/>
      <c r="S336" s="132"/>
      <c r="T336" s="132"/>
      <c r="U336" s="132"/>
      <c r="V336" s="133"/>
    </row>
    <row r="337" spans="2:22" ht="15" customHeight="1" x14ac:dyDescent="0.55000000000000004">
      <c r="B337" s="104"/>
      <c r="C337" s="71" t="s">
        <v>69</v>
      </c>
      <c r="D337" s="156"/>
      <c r="E337" s="165"/>
      <c r="F337" s="156"/>
      <c r="G337" s="157"/>
      <c r="H337" s="157"/>
      <c r="I337" s="157"/>
      <c r="J337" s="86"/>
      <c r="K337" s="62"/>
      <c r="L337" s="63"/>
      <c r="M337" s="64"/>
      <c r="N337" s="65"/>
      <c r="O337" s="12">
        <f t="shared" si="5"/>
        <v>0</v>
      </c>
      <c r="P337" s="131"/>
      <c r="Q337" s="132"/>
      <c r="R337" s="132"/>
      <c r="S337" s="132"/>
      <c r="T337" s="132"/>
      <c r="U337" s="132"/>
      <c r="V337" s="133"/>
    </row>
    <row r="338" spans="2:22" ht="15" customHeight="1" x14ac:dyDescent="0.55000000000000004">
      <c r="B338" s="104"/>
      <c r="C338" s="57" t="s">
        <v>70</v>
      </c>
      <c r="D338" s="156"/>
      <c r="E338" s="165"/>
      <c r="F338" s="156"/>
      <c r="G338" s="157"/>
      <c r="H338" s="157"/>
      <c r="I338" s="157"/>
      <c r="J338" s="86"/>
      <c r="K338" s="62"/>
      <c r="L338" s="63"/>
      <c r="M338" s="64"/>
      <c r="N338" s="65"/>
      <c r="O338" s="12">
        <f t="shared" si="5"/>
        <v>0</v>
      </c>
      <c r="P338" s="131"/>
      <c r="Q338" s="132"/>
      <c r="R338" s="132"/>
      <c r="S338" s="132"/>
      <c r="T338" s="132"/>
      <c r="U338" s="132"/>
      <c r="V338" s="133"/>
    </row>
    <row r="339" spans="2:22" ht="15" customHeight="1" x14ac:dyDescent="0.55000000000000004">
      <c r="B339" s="105"/>
      <c r="C339" s="72" t="s">
        <v>71</v>
      </c>
      <c r="D339" s="158"/>
      <c r="E339" s="166"/>
      <c r="F339" s="158"/>
      <c r="G339" s="159"/>
      <c r="H339" s="159"/>
      <c r="I339" s="159"/>
      <c r="J339" s="87"/>
      <c r="K339" s="66"/>
      <c r="L339" s="67"/>
      <c r="M339" s="68"/>
      <c r="N339" s="69"/>
      <c r="O339" s="12">
        <f t="shared" si="5"/>
        <v>0</v>
      </c>
      <c r="P339" s="134"/>
      <c r="Q339" s="135"/>
      <c r="R339" s="135"/>
      <c r="S339" s="135"/>
      <c r="T339" s="135"/>
      <c r="U339" s="135"/>
      <c r="V339" s="136"/>
    </row>
    <row r="340" spans="2:22" ht="15" customHeight="1" x14ac:dyDescent="0.55000000000000004">
      <c r="B340" s="103">
        <v>55</v>
      </c>
      <c r="C340" s="70" t="s">
        <v>66</v>
      </c>
      <c r="D340" s="163"/>
      <c r="E340" s="164"/>
      <c r="F340" s="154"/>
      <c r="G340" s="155"/>
      <c r="H340" s="155"/>
      <c r="I340" s="155"/>
      <c r="J340" s="85"/>
      <c r="K340" s="58"/>
      <c r="L340" s="59"/>
      <c r="M340" s="60"/>
      <c r="N340" s="61"/>
      <c r="O340" s="11">
        <f t="shared" si="5"/>
        <v>0</v>
      </c>
      <c r="P340" s="128"/>
      <c r="Q340" s="129"/>
      <c r="R340" s="129"/>
      <c r="S340" s="129"/>
      <c r="T340" s="129"/>
      <c r="U340" s="129"/>
      <c r="V340" s="130"/>
    </row>
    <row r="341" spans="2:22" ht="15" customHeight="1" x14ac:dyDescent="0.55000000000000004">
      <c r="B341" s="104"/>
      <c r="C341" s="55" t="s">
        <v>67</v>
      </c>
      <c r="D341" s="156"/>
      <c r="E341" s="165"/>
      <c r="F341" s="156"/>
      <c r="G341" s="157"/>
      <c r="H341" s="157"/>
      <c r="I341" s="157"/>
      <c r="J341" s="86"/>
      <c r="K341" s="62"/>
      <c r="L341" s="63"/>
      <c r="M341" s="64"/>
      <c r="N341" s="65"/>
      <c r="O341" s="12">
        <f t="shared" si="5"/>
        <v>0</v>
      </c>
      <c r="P341" s="131"/>
      <c r="Q341" s="132"/>
      <c r="R341" s="132"/>
      <c r="S341" s="132"/>
      <c r="T341" s="132"/>
      <c r="U341" s="132"/>
      <c r="V341" s="133"/>
    </row>
    <row r="342" spans="2:22" ht="15" customHeight="1" x14ac:dyDescent="0.55000000000000004">
      <c r="B342" s="104"/>
      <c r="C342" s="57" t="s">
        <v>68</v>
      </c>
      <c r="D342" s="156"/>
      <c r="E342" s="165"/>
      <c r="F342" s="156"/>
      <c r="G342" s="157"/>
      <c r="H342" s="157"/>
      <c r="I342" s="157"/>
      <c r="J342" s="86"/>
      <c r="K342" s="62"/>
      <c r="L342" s="63"/>
      <c r="M342" s="64"/>
      <c r="N342" s="65"/>
      <c r="O342" s="12">
        <f t="shared" si="5"/>
        <v>0</v>
      </c>
      <c r="P342" s="131"/>
      <c r="Q342" s="132"/>
      <c r="R342" s="132"/>
      <c r="S342" s="132"/>
      <c r="T342" s="132"/>
      <c r="U342" s="132"/>
      <c r="V342" s="133"/>
    </row>
    <row r="343" spans="2:22" ht="15" customHeight="1" x14ac:dyDescent="0.55000000000000004">
      <c r="B343" s="104"/>
      <c r="C343" s="71" t="s">
        <v>69</v>
      </c>
      <c r="D343" s="156"/>
      <c r="E343" s="165"/>
      <c r="F343" s="156"/>
      <c r="G343" s="157"/>
      <c r="H343" s="157"/>
      <c r="I343" s="157"/>
      <c r="J343" s="86"/>
      <c r="K343" s="62"/>
      <c r="L343" s="63"/>
      <c r="M343" s="64"/>
      <c r="N343" s="65"/>
      <c r="O343" s="12">
        <f t="shared" si="5"/>
        <v>0</v>
      </c>
      <c r="P343" s="131"/>
      <c r="Q343" s="132"/>
      <c r="R343" s="132"/>
      <c r="S343" s="132"/>
      <c r="T343" s="132"/>
      <c r="U343" s="132"/>
      <c r="V343" s="133"/>
    </row>
    <row r="344" spans="2:22" ht="15" customHeight="1" x14ac:dyDescent="0.55000000000000004">
      <c r="B344" s="104"/>
      <c r="C344" s="57" t="s">
        <v>70</v>
      </c>
      <c r="D344" s="156"/>
      <c r="E344" s="165"/>
      <c r="F344" s="156"/>
      <c r="G344" s="157"/>
      <c r="H344" s="157"/>
      <c r="I344" s="157"/>
      <c r="J344" s="86"/>
      <c r="K344" s="62"/>
      <c r="L344" s="63"/>
      <c r="M344" s="64"/>
      <c r="N344" s="65"/>
      <c r="O344" s="12">
        <f t="shared" si="5"/>
        <v>0</v>
      </c>
      <c r="P344" s="131"/>
      <c r="Q344" s="132"/>
      <c r="R344" s="132"/>
      <c r="S344" s="132"/>
      <c r="T344" s="132"/>
      <c r="U344" s="132"/>
      <c r="V344" s="133"/>
    </row>
    <row r="345" spans="2:22" ht="15" customHeight="1" x14ac:dyDescent="0.55000000000000004">
      <c r="B345" s="105"/>
      <c r="C345" s="72" t="s">
        <v>71</v>
      </c>
      <c r="D345" s="158"/>
      <c r="E345" s="166"/>
      <c r="F345" s="158"/>
      <c r="G345" s="159"/>
      <c r="H345" s="159"/>
      <c r="I345" s="159"/>
      <c r="J345" s="87"/>
      <c r="K345" s="66"/>
      <c r="L345" s="67"/>
      <c r="M345" s="68"/>
      <c r="N345" s="69"/>
      <c r="O345" s="12">
        <f t="shared" si="5"/>
        <v>0</v>
      </c>
      <c r="P345" s="134"/>
      <c r="Q345" s="135"/>
      <c r="R345" s="135"/>
      <c r="S345" s="135"/>
      <c r="T345" s="135"/>
      <c r="U345" s="135"/>
      <c r="V345" s="136"/>
    </row>
    <row r="346" spans="2:22" ht="15" customHeight="1" x14ac:dyDescent="0.55000000000000004">
      <c r="B346" s="103">
        <v>56</v>
      </c>
      <c r="C346" s="70" t="s">
        <v>66</v>
      </c>
      <c r="D346" s="163"/>
      <c r="E346" s="164"/>
      <c r="F346" s="154"/>
      <c r="G346" s="155"/>
      <c r="H346" s="155"/>
      <c r="I346" s="155"/>
      <c r="J346" s="85"/>
      <c r="K346" s="58"/>
      <c r="L346" s="59"/>
      <c r="M346" s="60"/>
      <c r="N346" s="61"/>
      <c r="O346" s="11">
        <f t="shared" si="5"/>
        <v>0</v>
      </c>
      <c r="P346" s="128"/>
      <c r="Q346" s="129"/>
      <c r="R346" s="129"/>
      <c r="S346" s="129"/>
      <c r="T346" s="129"/>
      <c r="U346" s="129"/>
      <c r="V346" s="130"/>
    </row>
    <row r="347" spans="2:22" ht="15" customHeight="1" x14ac:dyDescent="0.55000000000000004">
      <c r="B347" s="104"/>
      <c r="C347" s="55" t="s">
        <v>67</v>
      </c>
      <c r="D347" s="156"/>
      <c r="E347" s="165"/>
      <c r="F347" s="156"/>
      <c r="G347" s="157"/>
      <c r="H347" s="157"/>
      <c r="I347" s="157"/>
      <c r="J347" s="86"/>
      <c r="K347" s="62"/>
      <c r="L347" s="63"/>
      <c r="M347" s="64"/>
      <c r="N347" s="65"/>
      <c r="O347" s="12">
        <f t="shared" si="5"/>
        <v>0</v>
      </c>
      <c r="P347" s="131"/>
      <c r="Q347" s="132"/>
      <c r="R347" s="132"/>
      <c r="S347" s="132"/>
      <c r="T347" s="132"/>
      <c r="U347" s="132"/>
      <c r="V347" s="133"/>
    </row>
    <row r="348" spans="2:22" ht="15" customHeight="1" x14ac:dyDescent="0.55000000000000004">
      <c r="B348" s="104"/>
      <c r="C348" s="57" t="s">
        <v>68</v>
      </c>
      <c r="D348" s="156"/>
      <c r="E348" s="165"/>
      <c r="F348" s="156"/>
      <c r="G348" s="157"/>
      <c r="H348" s="157"/>
      <c r="I348" s="157"/>
      <c r="J348" s="86"/>
      <c r="K348" s="62"/>
      <c r="L348" s="63"/>
      <c r="M348" s="64"/>
      <c r="N348" s="65"/>
      <c r="O348" s="12">
        <f t="shared" si="5"/>
        <v>0</v>
      </c>
      <c r="P348" s="131"/>
      <c r="Q348" s="132"/>
      <c r="R348" s="132"/>
      <c r="S348" s="132"/>
      <c r="T348" s="132"/>
      <c r="U348" s="132"/>
      <c r="V348" s="133"/>
    </row>
    <row r="349" spans="2:22" ht="15" customHeight="1" x14ac:dyDescent="0.55000000000000004">
      <c r="B349" s="104"/>
      <c r="C349" s="71" t="s">
        <v>69</v>
      </c>
      <c r="D349" s="156"/>
      <c r="E349" s="165"/>
      <c r="F349" s="156"/>
      <c r="G349" s="157"/>
      <c r="H349" s="157"/>
      <c r="I349" s="157"/>
      <c r="J349" s="86"/>
      <c r="K349" s="62"/>
      <c r="L349" s="63"/>
      <c r="M349" s="64"/>
      <c r="N349" s="65"/>
      <c r="O349" s="12">
        <f t="shared" si="5"/>
        <v>0</v>
      </c>
      <c r="P349" s="131"/>
      <c r="Q349" s="132"/>
      <c r="R349" s="132"/>
      <c r="S349" s="132"/>
      <c r="T349" s="132"/>
      <c r="U349" s="132"/>
      <c r="V349" s="133"/>
    </row>
    <row r="350" spans="2:22" ht="15" customHeight="1" x14ac:dyDescent="0.55000000000000004">
      <c r="B350" s="104"/>
      <c r="C350" s="57" t="s">
        <v>70</v>
      </c>
      <c r="D350" s="156"/>
      <c r="E350" s="165"/>
      <c r="F350" s="156"/>
      <c r="G350" s="157"/>
      <c r="H350" s="157"/>
      <c r="I350" s="157"/>
      <c r="J350" s="86"/>
      <c r="K350" s="62"/>
      <c r="L350" s="63"/>
      <c r="M350" s="64"/>
      <c r="N350" s="65"/>
      <c r="O350" s="12">
        <f t="shared" si="5"/>
        <v>0</v>
      </c>
      <c r="P350" s="131"/>
      <c r="Q350" s="132"/>
      <c r="R350" s="132"/>
      <c r="S350" s="132"/>
      <c r="T350" s="132"/>
      <c r="U350" s="132"/>
      <c r="V350" s="133"/>
    </row>
    <row r="351" spans="2:22" ht="15" customHeight="1" x14ac:dyDescent="0.55000000000000004">
      <c r="B351" s="105"/>
      <c r="C351" s="72" t="s">
        <v>71</v>
      </c>
      <c r="D351" s="158"/>
      <c r="E351" s="166"/>
      <c r="F351" s="158"/>
      <c r="G351" s="159"/>
      <c r="H351" s="159"/>
      <c r="I351" s="159"/>
      <c r="J351" s="87"/>
      <c r="K351" s="66"/>
      <c r="L351" s="67"/>
      <c r="M351" s="68"/>
      <c r="N351" s="69"/>
      <c r="O351" s="12">
        <f t="shared" si="5"/>
        <v>0</v>
      </c>
      <c r="P351" s="134"/>
      <c r="Q351" s="135"/>
      <c r="R351" s="135"/>
      <c r="S351" s="135"/>
      <c r="T351" s="135"/>
      <c r="U351" s="135"/>
      <c r="V351" s="136"/>
    </row>
    <row r="352" spans="2:22" ht="15" customHeight="1" x14ac:dyDescent="0.55000000000000004">
      <c r="B352" s="103">
        <v>57</v>
      </c>
      <c r="C352" s="70" t="s">
        <v>66</v>
      </c>
      <c r="D352" s="163"/>
      <c r="E352" s="164"/>
      <c r="F352" s="154"/>
      <c r="G352" s="155"/>
      <c r="H352" s="155"/>
      <c r="I352" s="155"/>
      <c r="J352" s="85"/>
      <c r="K352" s="58"/>
      <c r="L352" s="59"/>
      <c r="M352" s="60"/>
      <c r="N352" s="61"/>
      <c r="O352" s="11">
        <f t="shared" si="5"/>
        <v>0</v>
      </c>
      <c r="P352" s="128"/>
      <c r="Q352" s="129"/>
      <c r="R352" s="129"/>
      <c r="S352" s="129"/>
      <c r="T352" s="129"/>
      <c r="U352" s="129"/>
      <c r="V352" s="130"/>
    </row>
    <row r="353" spans="2:22" ht="15" customHeight="1" x14ac:dyDescent="0.55000000000000004">
      <c r="B353" s="104"/>
      <c r="C353" s="55" t="s">
        <v>67</v>
      </c>
      <c r="D353" s="156"/>
      <c r="E353" s="165"/>
      <c r="F353" s="156"/>
      <c r="G353" s="157"/>
      <c r="H353" s="157"/>
      <c r="I353" s="157"/>
      <c r="J353" s="86"/>
      <c r="K353" s="62"/>
      <c r="L353" s="63"/>
      <c r="M353" s="64"/>
      <c r="N353" s="65"/>
      <c r="O353" s="12">
        <f t="shared" si="5"/>
        <v>0</v>
      </c>
      <c r="P353" s="131"/>
      <c r="Q353" s="132"/>
      <c r="R353" s="132"/>
      <c r="S353" s="132"/>
      <c r="T353" s="132"/>
      <c r="U353" s="132"/>
      <c r="V353" s="133"/>
    </row>
    <row r="354" spans="2:22" ht="15" customHeight="1" x14ac:dyDescent="0.55000000000000004">
      <c r="B354" s="104"/>
      <c r="C354" s="57" t="s">
        <v>68</v>
      </c>
      <c r="D354" s="156"/>
      <c r="E354" s="165"/>
      <c r="F354" s="156"/>
      <c r="G354" s="157"/>
      <c r="H354" s="157"/>
      <c r="I354" s="157"/>
      <c r="J354" s="86"/>
      <c r="K354" s="62"/>
      <c r="L354" s="63"/>
      <c r="M354" s="64"/>
      <c r="N354" s="65"/>
      <c r="O354" s="12">
        <f t="shared" si="5"/>
        <v>0</v>
      </c>
      <c r="P354" s="131"/>
      <c r="Q354" s="132"/>
      <c r="R354" s="132"/>
      <c r="S354" s="132"/>
      <c r="T354" s="132"/>
      <c r="U354" s="132"/>
      <c r="V354" s="133"/>
    </row>
    <row r="355" spans="2:22" ht="15" customHeight="1" x14ac:dyDescent="0.55000000000000004">
      <c r="B355" s="104"/>
      <c r="C355" s="71" t="s">
        <v>69</v>
      </c>
      <c r="D355" s="156"/>
      <c r="E355" s="165"/>
      <c r="F355" s="156"/>
      <c r="G355" s="157"/>
      <c r="H355" s="157"/>
      <c r="I355" s="157"/>
      <c r="J355" s="86"/>
      <c r="K355" s="62"/>
      <c r="L355" s="63"/>
      <c r="M355" s="64"/>
      <c r="N355" s="65"/>
      <c r="O355" s="12">
        <f t="shared" si="5"/>
        <v>0</v>
      </c>
      <c r="P355" s="131"/>
      <c r="Q355" s="132"/>
      <c r="R355" s="132"/>
      <c r="S355" s="132"/>
      <c r="T355" s="132"/>
      <c r="U355" s="132"/>
      <c r="V355" s="133"/>
    </row>
    <row r="356" spans="2:22" ht="15" customHeight="1" x14ac:dyDescent="0.55000000000000004">
      <c r="B356" s="104"/>
      <c r="C356" s="57" t="s">
        <v>70</v>
      </c>
      <c r="D356" s="156"/>
      <c r="E356" s="165"/>
      <c r="F356" s="156"/>
      <c r="G356" s="157"/>
      <c r="H356" s="157"/>
      <c r="I356" s="157"/>
      <c r="J356" s="86"/>
      <c r="K356" s="62"/>
      <c r="L356" s="63"/>
      <c r="M356" s="64"/>
      <c r="N356" s="65"/>
      <c r="O356" s="12">
        <f t="shared" si="5"/>
        <v>0</v>
      </c>
      <c r="P356" s="131"/>
      <c r="Q356" s="132"/>
      <c r="R356" s="132"/>
      <c r="S356" s="132"/>
      <c r="T356" s="132"/>
      <c r="U356" s="132"/>
      <c r="V356" s="133"/>
    </row>
    <row r="357" spans="2:22" ht="15" customHeight="1" x14ac:dyDescent="0.55000000000000004">
      <c r="B357" s="105"/>
      <c r="C357" s="72" t="s">
        <v>71</v>
      </c>
      <c r="D357" s="158"/>
      <c r="E357" s="166"/>
      <c r="F357" s="158"/>
      <c r="G357" s="159"/>
      <c r="H357" s="159"/>
      <c r="I357" s="159"/>
      <c r="J357" s="87"/>
      <c r="K357" s="66"/>
      <c r="L357" s="67"/>
      <c r="M357" s="68"/>
      <c r="N357" s="69"/>
      <c r="O357" s="12">
        <f t="shared" si="5"/>
        <v>0</v>
      </c>
      <c r="P357" s="134"/>
      <c r="Q357" s="135"/>
      <c r="R357" s="135"/>
      <c r="S357" s="135"/>
      <c r="T357" s="135"/>
      <c r="U357" s="135"/>
      <c r="V357" s="136"/>
    </row>
    <row r="358" spans="2:22" ht="15" customHeight="1" x14ac:dyDescent="0.55000000000000004">
      <c r="B358" s="103">
        <v>58</v>
      </c>
      <c r="C358" s="70" t="s">
        <v>66</v>
      </c>
      <c r="D358" s="163"/>
      <c r="E358" s="164"/>
      <c r="F358" s="154"/>
      <c r="G358" s="155"/>
      <c r="H358" s="155"/>
      <c r="I358" s="155"/>
      <c r="J358" s="85"/>
      <c r="K358" s="58"/>
      <c r="L358" s="59"/>
      <c r="M358" s="60"/>
      <c r="N358" s="61"/>
      <c r="O358" s="11">
        <f t="shared" si="5"/>
        <v>0</v>
      </c>
      <c r="P358" s="128"/>
      <c r="Q358" s="129"/>
      <c r="R358" s="129"/>
      <c r="S358" s="129"/>
      <c r="T358" s="129"/>
      <c r="U358" s="129"/>
      <c r="V358" s="130"/>
    </row>
    <row r="359" spans="2:22" ht="15" customHeight="1" x14ac:dyDescent="0.55000000000000004">
      <c r="B359" s="104"/>
      <c r="C359" s="55" t="s">
        <v>67</v>
      </c>
      <c r="D359" s="156"/>
      <c r="E359" s="165"/>
      <c r="F359" s="156"/>
      <c r="G359" s="157"/>
      <c r="H359" s="157"/>
      <c r="I359" s="157"/>
      <c r="J359" s="86"/>
      <c r="K359" s="62"/>
      <c r="L359" s="63"/>
      <c r="M359" s="64"/>
      <c r="N359" s="65"/>
      <c r="O359" s="12">
        <f t="shared" si="5"/>
        <v>0</v>
      </c>
      <c r="P359" s="131"/>
      <c r="Q359" s="132"/>
      <c r="R359" s="132"/>
      <c r="S359" s="132"/>
      <c r="T359" s="132"/>
      <c r="U359" s="132"/>
      <c r="V359" s="133"/>
    </row>
    <row r="360" spans="2:22" ht="15" customHeight="1" x14ac:dyDescent="0.55000000000000004">
      <c r="B360" s="104"/>
      <c r="C360" s="57" t="s">
        <v>68</v>
      </c>
      <c r="D360" s="156"/>
      <c r="E360" s="165"/>
      <c r="F360" s="156"/>
      <c r="G360" s="157"/>
      <c r="H360" s="157"/>
      <c r="I360" s="157"/>
      <c r="J360" s="86"/>
      <c r="K360" s="62"/>
      <c r="L360" s="63"/>
      <c r="M360" s="64"/>
      <c r="N360" s="65"/>
      <c r="O360" s="12">
        <f t="shared" si="5"/>
        <v>0</v>
      </c>
      <c r="P360" s="131"/>
      <c r="Q360" s="132"/>
      <c r="R360" s="132"/>
      <c r="S360" s="132"/>
      <c r="T360" s="132"/>
      <c r="U360" s="132"/>
      <c r="V360" s="133"/>
    </row>
    <row r="361" spans="2:22" ht="15" customHeight="1" x14ac:dyDescent="0.55000000000000004">
      <c r="B361" s="104"/>
      <c r="C361" s="71" t="s">
        <v>69</v>
      </c>
      <c r="D361" s="156"/>
      <c r="E361" s="165"/>
      <c r="F361" s="156"/>
      <c r="G361" s="157"/>
      <c r="H361" s="157"/>
      <c r="I361" s="157"/>
      <c r="J361" s="86"/>
      <c r="K361" s="62"/>
      <c r="L361" s="63"/>
      <c r="M361" s="64"/>
      <c r="N361" s="65"/>
      <c r="O361" s="12">
        <f t="shared" si="5"/>
        <v>0</v>
      </c>
      <c r="P361" s="131"/>
      <c r="Q361" s="132"/>
      <c r="R361" s="132"/>
      <c r="S361" s="132"/>
      <c r="T361" s="132"/>
      <c r="U361" s="132"/>
      <c r="V361" s="133"/>
    </row>
    <row r="362" spans="2:22" ht="15" customHeight="1" x14ac:dyDescent="0.55000000000000004">
      <c r="B362" s="104"/>
      <c r="C362" s="57" t="s">
        <v>70</v>
      </c>
      <c r="D362" s="156"/>
      <c r="E362" s="165"/>
      <c r="F362" s="156"/>
      <c r="G362" s="157"/>
      <c r="H362" s="157"/>
      <c r="I362" s="157"/>
      <c r="J362" s="86"/>
      <c r="K362" s="62"/>
      <c r="L362" s="63"/>
      <c r="M362" s="64"/>
      <c r="N362" s="65"/>
      <c r="O362" s="12">
        <f t="shared" si="5"/>
        <v>0</v>
      </c>
      <c r="P362" s="131"/>
      <c r="Q362" s="132"/>
      <c r="R362" s="132"/>
      <c r="S362" s="132"/>
      <c r="T362" s="132"/>
      <c r="U362" s="132"/>
      <c r="V362" s="133"/>
    </row>
    <row r="363" spans="2:22" ht="15" customHeight="1" x14ac:dyDescent="0.55000000000000004">
      <c r="B363" s="105"/>
      <c r="C363" s="72" t="s">
        <v>71</v>
      </c>
      <c r="D363" s="158"/>
      <c r="E363" s="166"/>
      <c r="F363" s="158"/>
      <c r="G363" s="159"/>
      <c r="H363" s="159"/>
      <c r="I363" s="159"/>
      <c r="J363" s="87"/>
      <c r="K363" s="66"/>
      <c r="L363" s="67"/>
      <c r="M363" s="68"/>
      <c r="N363" s="69"/>
      <c r="O363" s="12">
        <f t="shared" si="5"/>
        <v>0</v>
      </c>
      <c r="P363" s="134"/>
      <c r="Q363" s="135"/>
      <c r="R363" s="135"/>
      <c r="S363" s="135"/>
      <c r="T363" s="135"/>
      <c r="U363" s="135"/>
      <c r="V363" s="136"/>
    </row>
    <row r="364" spans="2:22" ht="15" customHeight="1" x14ac:dyDescent="0.55000000000000004">
      <c r="B364" s="103">
        <v>59</v>
      </c>
      <c r="C364" s="70" t="s">
        <v>66</v>
      </c>
      <c r="D364" s="163"/>
      <c r="E364" s="164"/>
      <c r="F364" s="154"/>
      <c r="G364" s="155"/>
      <c r="H364" s="155"/>
      <c r="I364" s="155"/>
      <c r="J364" s="85"/>
      <c r="K364" s="58"/>
      <c r="L364" s="59"/>
      <c r="M364" s="60"/>
      <c r="N364" s="61"/>
      <c r="O364" s="11">
        <f t="shared" si="5"/>
        <v>0</v>
      </c>
      <c r="P364" s="128"/>
      <c r="Q364" s="129"/>
      <c r="R364" s="129"/>
      <c r="S364" s="129"/>
      <c r="T364" s="129"/>
      <c r="U364" s="129"/>
      <c r="V364" s="130"/>
    </row>
    <row r="365" spans="2:22" ht="15" customHeight="1" x14ac:dyDescent="0.55000000000000004">
      <c r="B365" s="104"/>
      <c r="C365" s="55" t="s">
        <v>67</v>
      </c>
      <c r="D365" s="156"/>
      <c r="E365" s="165"/>
      <c r="F365" s="156"/>
      <c r="G365" s="157"/>
      <c r="H365" s="157"/>
      <c r="I365" s="157"/>
      <c r="J365" s="86"/>
      <c r="K365" s="62"/>
      <c r="L365" s="63"/>
      <c r="M365" s="64"/>
      <c r="N365" s="65"/>
      <c r="O365" s="12">
        <f t="shared" si="5"/>
        <v>0</v>
      </c>
      <c r="P365" s="131"/>
      <c r="Q365" s="132"/>
      <c r="R365" s="132"/>
      <c r="S365" s="132"/>
      <c r="T365" s="132"/>
      <c r="U365" s="132"/>
      <c r="V365" s="133"/>
    </row>
    <row r="366" spans="2:22" ht="15" customHeight="1" x14ac:dyDescent="0.55000000000000004">
      <c r="B366" s="104"/>
      <c r="C366" s="57" t="s">
        <v>68</v>
      </c>
      <c r="D366" s="156"/>
      <c r="E366" s="165"/>
      <c r="F366" s="156"/>
      <c r="G366" s="157"/>
      <c r="H366" s="157"/>
      <c r="I366" s="157"/>
      <c r="J366" s="86"/>
      <c r="K366" s="62"/>
      <c r="L366" s="63"/>
      <c r="M366" s="64"/>
      <c r="N366" s="65"/>
      <c r="O366" s="12">
        <f t="shared" si="5"/>
        <v>0</v>
      </c>
      <c r="P366" s="131"/>
      <c r="Q366" s="132"/>
      <c r="R366" s="132"/>
      <c r="S366" s="132"/>
      <c r="T366" s="132"/>
      <c r="U366" s="132"/>
      <c r="V366" s="133"/>
    </row>
    <row r="367" spans="2:22" ht="15" customHeight="1" x14ac:dyDescent="0.55000000000000004">
      <c r="B367" s="104"/>
      <c r="C367" s="71" t="s">
        <v>69</v>
      </c>
      <c r="D367" s="156"/>
      <c r="E367" s="165"/>
      <c r="F367" s="156"/>
      <c r="G367" s="157"/>
      <c r="H367" s="157"/>
      <c r="I367" s="157"/>
      <c r="J367" s="86"/>
      <c r="K367" s="62"/>
      <c r="L367" s="63"/>
      <c r="M367" s="64"/>
      <c r="N367" s="65"/>
      <c r="O367" s="12">
        <f t="shared" si="5"/>
        <v>0</v>
      </c>
      <c r="P367" s="131"/>
      <c r="Q367" s="132"/>
      <c r="R367" s="132"/>
      <c r="S367" s="132"/>
      <c r="T367" s="132"/>
      <c r="U367" s="132"/>
      <c r="V367" s="133"/>
    </row>
    <row r="368" spans="2:22" ht="15" customHeight="1" x14ac:dyDescent="0.55000000000000004">
      <c r="B368" s="104"/>
      <c r="C368" s="57" t="s">
        <v>70</v>
      </c>
      <c r="D368" s="156"/>
      <c r="E368" s="165"/>
      <c r="F368" s="156"/>
      <c r="G368" s="157"/>
      <c r="H368" s="157"/>
      <c r="I368" s="157"/>
      <c r="J368" s="86"/>
      <c r="K368" s="62"/>
      <c r="L368" s="63"/>
      <c r="M368" s="64"/>
      <c r="N368" s="65"/>
      <c r="O368" s="12">
        <f t="shared" si="5"/>
        <v>0</v>
      </c>
      <c r="P368" s="131"/>
      <c r="Q368" s="132"/>
      <c r="R368" s="132"/>
      <c r="S368" s="132"/>
      <c r="T368" s="132"/>
      <c r="U368" s="132"/>
      <c r="V368" s="133"/>
    </row>
    <row r="369" spans="2:22" ht="15" customHeight="1" x14ac:dyDescent="0.55000000000000004">
      <c r="B369" s="105"/>
      <c r="C369" s="72" t="s">
        <v>71</v>
      </c>
      <c r="D369" s="158"/>
      <c r="E369" s="166"/>
      <c r="F369" s="158"/>
      <c r="G369" s="159"/>
      <c r="H369" s="159"/>
      <c r="I369" s="159"/>
      <c r="J369" s="87"/>
      <c r="K369" s="66"/>
      <c r="L369" s="67"/>
      <c r="M369" s="68"/>
      <c r="N369" s="69"/>
      <c r="O369" s="12">
        <f t="shared" si="5"/>
        <v>0</v>
      </c>
      <c r="P369" s="134"/>
      <c r="Q369" s="135"/>
      <c r="R369" s="135"/>
      <c r="S369" s="135"/>
      <c r="T369" s="135"/>
      <c r="U369" s="135"/>
      <c r="V369" s="136"/>
    </row>
    <row r="370" spans="2:22" ht="15" customHeight="1" x14ac:dyDescent="0.55000000000000004">
      <c r="B370" s="103">
        <v>60</v>
      </c>
      <c r="C370" s="70" t="s">
        <v>66</v>
      </c>
      <c r="D370" s="163"/>
      <c r="E370" s="164"/>
      <c r="F370" s="154"/>
      <c r="G370" s="155"/>
      <c r="H370" s="155"/>
      <c r="I370" s="155"/>
      <c r="J370" s="85"/>
      <c r="K370" s="58"/>
      <c r="L370" s="59"/>
      <c r="M370" s="60"/>
      <c r="N370" s="61"/>
      <c r="O370" s="11">
        <f t="shared" si="5"/>
        <v>0</v>
      </c>
      <c r="P370" s="128"/>
      <c r="Q370" s="129"/>
      <c r="R370" s="129"/>
      <c r="S370" s="129"/>
      <c r="T370" s="129"/>
      <c r="U370" s="129"/>
      <c r="V370" s="130"/>
    </row>
    <row r="371" spans="2:22" ht="15" customHeight="1" x14ac:dyDescent="0.55000000000000004">
      <c r="B371" s="104"/>
      <c r="C371" s="55" t="s">
        <v>67</v>
      </c>
      <c r="D371" s="156"/>
      <c r="E371" s="165"/>
      <c r="F371" s="156"/>
      <c r="G371" s="157"/>
      <c r="H371" s="157"/>
      <c r="I371" s="157"/>
      <c r="J371" s="86"/>
      <c r="K371" s="62"/>
      <c r="L371" s="63"/>
      <c r="M371" s="64"/>
      <c r="N371" s="65"/>
      <c r="O371" s="12">
        <f t="shared" si="5"/>
        <v>0</v>
      </c>
      <c r="P371" s="131"/>
      <c r="Q371" s="132"/>
      <c r="R371" s="132"/>
      <c r="S371" s="132"/>
      <c r="T371" s="132"/>
      <c r="U371" s="132"/>
      <c r="V371" s="133"/>
    </row>
    <row r="372" spans="2:22" ht="15" customHeight="1" x14ac:dyDescent="0.55000000000000004">
      <c r="B372" s="104"/>
      <c r="C372" s="57" t="s">
        <v>68</v>
      </c>
      <c r="D372" s="156"/>
      <c r="E372" s="165"/>
      <c r="F372" s="156"/>
      <c r="G372" s="157"/>
      <c r="H372" s="157"/>
      <c r="I372" s="157"/>
      <c r="J372" s="86"/>
      <c r="K372" s="62"/>
      <c r="L372" s="63"/>
      <c r="M372" s="64"/>
      <c r="N372" s="65"/>
      <c r="O372" s="12">
        <f t="shared" si="5"/>
        <v>0</v>
      </c>
      <c r="P372" s="131"/>
      <c r="Q372" s="132"/>
      <c r="R372" s="132"/>
      <c r="S372" s="132"/>
      <c r="T372" s="132"/>
      <c r="U372" s="132"/>
      <c r="V372" s="133"/>
    </row>
    <row r="373" spans="2:22" ht="15" customHeight="1" x14ac:dyDescent="0.55000000000000004">
      <c r="B373" s="104"/>
      <c r="C373" s="71" t="s">
        <v>69</v>
      </c>
      <c r="D373" s="156"/>
      <c r="E373" s="165"/>
      <c r="F373" s="156"/>
      <c r="G373" s="157"/>
      <c r="H373" s="157"/>
      <c r="I373" s="157"/>
      <c r="J373" s="86"/>
      <c r="K373" s="62"/>
      <c r="L373" s="63"/>
      <c r="M373" s="64"/>
      <c r="N373" s="65"/>
      <c r="O373" s="12">
        <f t="shared" si="5"/>
        <v>0</v>
      </c>
      <c r="P373" s="131"/>
      <c r="Q373" s="132"/>
      <c r="R373" s="132"/>
      <c r="S373" s="132"/>
      <c r="T373" s="132"/>
      <c r="U373" s="132"/>
      <c r="V373" s="133"/>
    </row>
    <row r="374" spans="2:22" ht="15" customHeight="1" x14ac:dyDescent="0.55000000000000004">
      <c r="B374" s="104"/>
      <c r="C374" s="57" t="s">
        <v>70</v>
      </c>
      <c r="D374" s="156"/>
      <c r="E374" s="165"/>
      <c r="F374" s="156"/>
      <c r="G374" s="157"/>
      <c r="H374" s="157"/>
      <c r="I374" s="157"/>
      <c r="J374" s="86"/>
      <c r="K374" s="62"/>
      <c r="L374" s="63"/>
      <c r="M374" s="64"/>
      <c r="N374" s="65"/>
      <c r="O374" s="12">
        <f t="shared" si="5"/>
        <v>0</v>
      </c>
      <c r="P374" s="131"/>
      <c r="Q374" s="132"/>
      <c r="R374" s="132"/>
      <c r="S374" s="132"/>
      <c r="T374" s="132"/>
      <c r="U374" s="132"/>
      <c r="V374" s="133"/>
    </row>
    <row r="375" spans="2:22" ht="15" customHeight="1" x14ac:dyDescent="0.55000000000000004">
      <c r="B375" s="105"/>
      <c r="C375" s="72" t="s">
        <v>71</v>
      </c>
      <c r="D375" s="158"/>
      <c r="E375" s="166"/>
      <c r="F375" s="158"/>
      <c r="G375" s="159"/>
      <c r="H375" s="159"/>
      <c r="I375" s="159"/>
      <c r="J375" s="87"/>
      <c r="K375" s="66"/>
      <c r="L375" s="67"/>
      <c r="M375" s="68"/>
      <c r="N375" s="69"/>
      <c r="O375" s="12">
        <f t="shared" si="5"/>
        <v>0</v>
      </c>
      <c r="P375" s="134"/>
      <c r="Q375" s="135"/>
      <c r="R375" s="135"/>
      <c r="S375" s="135"/>
      <c r="T375" s="135"/>
      <c r="U375" s="135"/>
      <c r="V375" s="136"/>
    </row>
    <row r="376" spans="2:22" ht="15" customHeight="1" x14ac:dyDescent="0.55000000000000004">
      <c r="B376" s="103">
        <v>61</v>
      </c>
      <c r="C376" s="70" t="s">
        <v>66</v>
      </c>
      <c r="D376" s="163"/>
      <c r="E376" s="164"/>
      <c r="F376" s="154"/>
      <c r="G376" s="155"/>
      <c r="H376" s="155"/>
      <c r="I376" s="155"/>
      <c r="J376" s="85"/>
      <c r="K376" s="58"/>
      <c r="L376" s="59"/>
      <c r="M376" s="60"/>
      <c r="N376" s="61"/>
      <c r="O376" s="11">
        <f t="shared" si="5"/>
        <v>0</v>
      </c>
      <c r="P376" s="128"/>
      <c r="Q376" s="129"/>
      <c r="R376" s="129"/>
      <c r="S376" s="129"/>
      <c r="T376" s="129"/>
      <c r="U376" s="129"/>
      <c r="V376" s="130"/>
    </row>
    <row r="377" spans="2:22" ht="15" customHeight="1" x14ac:dyDescent="0.55000000000000004">
      <c r="B377" s="104"/>
      <c r="C377" s="55" t="s">
        <v>67</v>
      </c>
      <c r="D377" s="156"/>
      <c r="E377" s="165"/>
      <c r="F377" s="156"/>
      <c r="G377" s="157"/>
      <c r="H377" s="157"/>
      <c r="I377" s="157"/>
      <c r="J377" s="86"/>
      <c r="K377" s="62"/>
      <c r="L377" s="63"/>
      <c r="M377" s="64"/>
      <c r="N377" s="65"/>
      <c r="O377" s="12">
        <f t="shared" si="5"/>
        <v>0</v>
      </c>
      <c r="P377" s="131"/>
      <c r="Q377" s="132"/>
      <c r="R377" s="132"/>
      <c r="S377" s="132"/>
      <c r="T377" s="132"/>
      <c r="U377" s="132"/>
      <c r="V377" s="133"/>
    </row>
    <row r="378" spans="2:22" ht="15" customHeight="1" x14ac:dyDescent="0.55000000000000004">
      <c r="B378" s="104"/>
      <c r="C378" s="57" t="s">
        <v>68</v>
      </c>
      <c r="D378" s="156"/>
      <c r="E378" s="165"/>
      <c r="F378" s="156"/>
      <c r="G378" s="157"/>
      <c r="H378" s="157"/>
      <c r="I378" s="157"/>
      <c r="J378" s="86"/>
      <c r="K378" s="62"/>
      <c r="L378" s="63"/>
      <c r="M378" s="64"/>
      <c r="N378" s="65"/>
      <c r="O378" s="12">
        <f t="shared" si="5"/>
        <v>0</v>
      </c>
      <c r="P378" s="131"/>
      <c r="Q378" s="132"/>
      <c r="R378" s="132"/>
      <c r="S378" s="132"/>
      <c r="T378" s="132"/>
      <c r="U378" s="132"/>
      <c r="V378" s="133"/>
    </row>
    <row r="379" spans="2:22" ht="15" customHeight="1" x14ac:dyDescent="0.55000000000000004">
      <c r="B379" s="104"/>
      <c r="C379" s="71" t="s">
        <v>69</v>
      </c>
      <c r="D379" s="156"/>
      <c r="E379" s="165"/>
      <c r="F379" s="156"/>
      <c r="G379" s="157"/>
      <c r="H379" s="157"/>
      <c r="I379" s="157"/>
      <c r="J379" s="86"/>
      <c r="K379" s="62"/>
      <c r="L379" s="63"/>
      <c r="M379" s="64"/>
      <c r="N379" s="65"/>
      <c r="O379" s="12">
        <f t="shared" si="5"/>
        <v>0</v>
      </c>
      <c r="P379" s="131"/>
      <c r="Q379" s="132"/>
      <c r="R379" s="132"/>
      <c r="S379" s="132"/>
      <c r="T379" s="132"/>
      <c r="U379" s="132"/>
      <c r="V379" s="133"/>
    </row>
    <row r="380" spans="2:22" ht="15" customHeight="1" x14ac:dyDescent="0.55000000000000004">
      <c r="B380" s="104"/>
      <c r="C380" s="57" t="s">
        <v>70</v>
      </c>
      <c r="D380" s="156"/>
      <c r="E380" s="165"/>
      <c r="F380" s="156"/>
      <c r="G380" s="157"/>
      <c r="H380" s="157"/>
      <c r="I380" s="157"/>
      <c r="J380" s="86"/>
      <c r="K380" s="62"/>
      <c r="L380" s="63"/>
      <c r="M380" s="64"/>
      <c r="N380" s="65"/>
      <c r="O380" s="12">
        <f t="shared" si="5"/>
        <v>0</v>
      </c>
      <c r="P380" s="131"/>
      <c r="Q380" s="132"/>
      <c r="R380" s="132"/>
      <c r="S380" s="132"/>
      <c r="T380" s="132"/>
      <c r="U380" s="132"/>
      <c r="V380" s="133"/>
    </row>
    <row r="381" spans="2:22" ht="15" customHeight="1" x14ac:dyDescent="0.55000000000000004">
      <c r="B381" s="105"/>
      <c r="C381" s="72" t="s">
        <v>71</v>
      </c>
      <c r="D381" s="158"/>
      <c r="E381" s="166"/>
      <c r="F381" s="158"/>
      <c r="G381" s="159"/>
      <c r="H381" s="159"/>
      <c r="I381" s="159"/>
      <c r="J381" s="87"/>
      <c r="K381" s="66"/>
      <c r="L381" s="67"/>
      <c r="M381" s="68"/>
      <c r="N381" s="69"/>
      <c r="O381" s="12">
        <f t="shared" si="5"/>
        <v>0</v>
      </c>
      <c r="P381" s="134"/>
      <c r="Q381" s="135"/>
      <c r="R381" s="135"/>
      <c r="S381" s="135"/>
      <c r="T381" s="135"/>
      <c r="U381" s="135"/>
      <c r="V381" s="136"/>
    </row>
    <row r="382" spans="2:22" ht="15" customHeight="1" x14ac:dyDescent="0.55000000000000004">
      <c r="B382" s="103">
        <v>62</v>
      </c>
      <c r="C382" s="70" t="s">
        <v>66</v>
      </c>
      <c r="D382" s="163"/>
      <c r="E382" s="164"/>
      <c r="F382" s="154"/>
      <c r="G382" s="155"/>
      <c r="H382" s="155"/>
      <c r="I382" s="155"/>
      <c r="J382" s="85"/>
      <c r="K382" s="58"/>
      <c r="L382" s="59"/>
      <c r="M382" s="60"/>
      <c r="N382" s="61"/>
      <c r="O382" s="11">
        <f t="shared" si="5"/>
        <v>0</v>
      </c>
      <c r="P382" s="128"/>
      <c r="Q382" s="129"/>
      <c r="R382" s="129"/>
      <c r="S382" s="129"/>
      <c r="T382" s="129"/>
      <c r="U382" s="129"/>
      <c r="V382" s="130"/>
    </row>
    <row r="383" spans="2:22" ht="15" customHeight="1" x14ac:dyDescent="0.55000000000000004">
      <c r="B383" s="104"/>
      <c r="C383" s="55" t="s">
        <v>67</v>
      </c>
      <c r="D383" s="156"/>
      <c r="E383" s="165"/>
      <c r="F383" s="156"/>
      <c r="G383" s="157"/>
      <c r="H383" s="157"/>
      <c r="I383" s="157"/>
      <c r="J383" s="86"/>
      <c r="K383" s="62"/>
      <c r="L383" s="63"/>
      <c r="M383" s="64"/>
      <c r="N383" s="65"/>
      <c r="O383" s="12">
        <f t="shared" si="5"/>
        <v>0</v>
      </c>
      <c r="P383" s="131"/>
      <c r="Q383" s="132"/>
      <c r="R383" s="132"/>
      <c r="S383" s="132"/>
      <c r="T383" s="132"/>
      <c r="U383" s="132"/>
      <c r="V383" s="133"/>
    </row>
    <row r="384" spans="2:22" ht="15" customHeight="1" x14ac:dyDescent="0.55000000000000004">
      <c r="B384" s="104"/>
      <c r="C384" s="57" t="s">
        <v>68</v>
      </c>
      <c r="D384" s="156"/>
      <c r="E384" s="165"/>
      <c r="F384" s="156"/>
      <c r="G384" s="157"/>
      <c r="H384" s="157"/>
      <c r="I384" s="157"/>
      <c r="J384" s="86"/>
      <c r="K384" s="62"/>
      <c r="L384" s="63"/>
      <c r="M384" s="64"/>
      <c r="N384" s="65"/>
      <c r="O384" s="12">
        <f t="shared" si="5"/>
        <v>0</v>
      </c>
      <c r="P384" s="131"/>
      <c r="Q384" s="132"/>
      <c r="R384" s="132"/>
      <c r="S384" s="132"/>
      <c r="T384" s="132"/>
      <c r="U384" s="132"/>
      <c r="V384" s="133"/>
    </row>
    <row r="385" spans="2:22" ht="15" customHeight="1" x14ac:dyDescent="0.55000000000000004">
      <c r="B385" s="104"/>
      <c r="C385" s="71" t="s">
        <v>69</v>
      </c>
      <c r="D385" s="156"/>
      <c r="E385" s="165"/>
      <c r="F385" s="156"/>
      <c r="G385" s="157"/>
      <c r="H385" s="157"/>
      <c r="I385" s="157"/>
      <c r="J385" s="86"/>
      <c r="K385" s="62"/>
      <c r="L385" s="63"/>
      <c r="M385" s="64"/>
      <c r="N385" s="65"/>
      <c r="O385" s="12">
        <f t="shared" si="5"/>
        <v>0</v>
      </c>
      <c r="P385" s="131"/>
      <c r="Q385" s="132"/>
      <c r="R385" s="132"/>
      <c r="S385" s="132"/>
      <c r="T385" s="132"/>
      <c r="U385" s="132"/>
      <c r="V385" s="133"/>
    </row>
    <row r="386" spans="2:22" ht="15" customHeight="1" x14ac:dyDescent="0.55000000000000004">
      <c r="B386" s="104"/>
      <c r="C386" s="57" t="s">
        <v>70</v>
      </c>
      <c r="D386" s="156"/>
      <c r="E386" s="165"/>
      <c r="F386" s="156"/>
      <c r="G386" s="157"/>
      <c r="H386" s="157"/>
      <c r="I386" s="157"/>
      <c r="J386" s="86"/>
      <c r="K386" s="62"/>
      <c r="L386" s="63"/>
      <c r="M386" s="64"/>
      <c r="N386" s="65"/>
      <c r="O386" s="12">
        <f t="shared" si="5"/>
        <v>0</v>
      </c>
      <c r="P386" s="131"/>
      <c r="Q386" s="132"/>
      <c r="R386" s="132"/>
      <c r="S386" s="132"/>
      <c r="T386" s="132"/>
      <c r="U386" s="132"/>
      <c r="V386" s="133"/>
    </row>
    <row r="387" spans="2:22" ht="15" customHeight="1" x14ac:dyDescent="0.55000000000000004">
      <c r="B387" s="105"/>
      <c r="C387" s="72" t="s">
        <v>71</v>
      </c>
      <c r="D387" s="158"/>
      <c r="E387" s="166"/>
      <c r="F387" s="158"/>
      <c r="G387" s="159"/>
      <c r="H387" s="159"/>
      <c r="I387" s="159"/>
      <c r="J387" s="87"/>
      <c r="K387" s="66"/>
      <c r="L387" s="67"/>
      <c r="M387" s="68"/>
      <c r="N387" s="69"/>
      <c r="O387" s="12">
        <f t="shared" si="5"/>
        <v>0</v>
      </c>
      <c r="P387" s="134"/>
      <c r="Q387" s="135"/>
      <c r="R387" s="135"/>
      <c r="S387" s="135"/>
      <c r="T387" s="135"/>
      <c r="U387" s="135"/>
      <c r="V387" s="136"/>
    </row>
    <row r="388" spans="2:22" ht="15" customHeight="1" x14ac:dyDescent="0.55000000000000004">
      <c r="B388" s="103">
        <v>63</v>
      </c>
      <c r="C388" s="70" t="s">
        <v>66</v>
      </c>
      <c r="D388" s="163"/>
      <c r="E388" s="164"/>
      <c r="F388" s="154"/>
      <c r="G388" s="155"/>
      <c r="H388" s="155"/>
      <c r="I388" s="155"/>
      <c r="J388" s="85"/>
      <c r="K388" s="58"/>
      <c r="L388" s="59"/>
      <c r="M388" s="60"/>
      <c r="N388" s="61"/>
      <c r="O388" s="11">
        <f t="shared" si="5"/>
        <v>0</v>
      </c>
      <c r="P388" s="128"/>
      <c r="Q388" s="129"/>
      <c r="R388" s="129"/>
      <c r="S388" s="129"/>
      <c r="T388" s="129"/>
      <c r="U388" s="129"/>
      <c r="V388" s="130"/>
    </row>
    <row r="389" spans="2:22" ht="15" customHeight="1" x14ac:dyDescent="0.55000000000000004">
      <c r="B389" s="104"/>
      <c r="C389" s="55" t="s">
        <v>67</v>
      </c>
      <c r="D389" s="156"/>
      <c r="E389" s="165"/>
      <c r="F389" s="156"/>
      <c r="G389" s="157"/>
      <c r="H389" s="157"/>
      <c r="I389" s="157"/>
      <c r="J389" s="86"/>
      <c r="K389" s="62"/>
      <c r="L389" s="63"/>
      <c r="M389" s="64"/>
      <c r="N389" s="65"/>
      <c r="O389" s="12">
        <f t="shared" si="5"/>
        <v>0</v>
      </c>
      <c r="P389" s="131"/>
      <c r="Q389" s="132"/>
      <c r="R389" s="132"/>
      <c r="S389" s="132"/>
      <c r="T389" s="132"/>
      <c r="U389" s="132"/>
      <c r="V389" s="133"/>
    </row>
    <row r="390" spans="2:22" ht="15" customHeight="1" x14ac:dyDescent="0.55000000000000004">
      <c r="B390" s="104"/>
      <c r="C390" s="57" t="s">
        <v>68</v>
      </c>
      <c r="D390" s="156"/>
      <c r="E390" s="165"/>
      <c r="F390" s="156"/>
      <c r="G390" s="157"/>
      <c r="H390" s="157"/>
      <c r="I390" s="157"/>
      <c r="J390" s="86"/>
      <c r="K390" s="62"/>
      <c r="L390" s="63"/>
      <c r="M390" s="64"/>
      <c r="N390" s="65"/>
      <c r="O390" s="12">
        <f t="shared" si="5"/>
        <v>0</v>
      </c>
      <c r="P390" s="131"/>
      <c r="Q390" s="132"/>
      <c r="R390" s="132"/>
      <c r="S390" s="132"/>
      <c r="T390" s="132"/>
      <c r="U390" s="132"/>
      <c r="V390" s="133"/>
    </row>
    <row r="391" spans="2:22" ht="15" customHeight="1" x14ac:dyDescent="0.55000000000000004">
      <c r="B391" s="104"/>
      <c r="C391" s="71" t="s">
        <v>69</v>
      </c>
      <c r="D391" s="156"/>
      <c r="E391" s="165"/>
      <c r="F391" s="156"/>
      <c r="G391" s="157"/>
      <c r="H391" s="157"/>
      <c r="I391" s="157"/>
      <c r="J391" s="86"/>
      <c r="K391" s="62"/>
      <c r="L391" s="63"/>
      <c r="M391" s="64"/>
      <c r="N391" s="65"/>
      <c r="O391" s="12">
        <f t="shared" si="5"/>
        <v>0</v>
      </c>
      <c r="P391" s="131"/>
      <c r="Q391" s="132"/>
      <c r="R391" s="132"/>
      <c r="S391" s="132"/>
      <c r="T391" s="132"/>
      <c r="U391" s="132"/>
      <c r="V391" s="133"/>
    </row>
    <row r="392" spans="2:22" ht="15" customHeight="1" x14ac:dyDescent="0.55000000000000004">
      <c r="B392" s="104"/>
      <c r="C392" s="57" t="s">
        <v>70</v>
      </c>
      <c r="D392" s="156"/>
      <c r="E392" s="165"/>
      <c r="F392" s="156"/>
      <c r="G392" s="157"/>
      <c r="H392" s="157"/>
      <c r="I392" s="157"/>
      <c r="J392" s="86"/>
      <c r="K392" s="62"/>
      <c r="L392" s="63"/>
      <c r="M392" s="64"/>
      <c r="N392" s="65"/>
      <c r="O392" s="12">
        <f t="shared" si="5"/>
        <v>0</v>
      </c>
      <c r="P392" s="131"/>
      <c r="Q392" s="132"/>
      <c r="R392" s="132"/>
      <c r="S392" s="132"/>
      <c r="T392" s="132"/>
      <c r="U392" s="132"/>
      <c r="V392" s="133"/>
    </row>
    <row r="393" spans="2:22" ht="15" customHeight="1" x14ac:dyDescent="0.55000000000000004">
      <c r="B393" s="105"/>
      <c r="C393" s="72" t="s">
        <v>71</v>
      </c>
      <c r="D393" s="158"/>
      <c r="E393" s="166"/>
      <c r="F393" s="158"/>
      <c r="G393" s="159"/>
      <c r="H393" s="159"/>
      <c r="I393" s="159"/>
      <c r="J393" s="87"/>
      <c r="K393" s="66"/>
      <c r="L393" s="67"/>
      <c r="M393" s="68"/>
      <c r="N393" s="69"/>
      <c r="O393" s="12">
        <f t="shared" si="5"/>
        <v>0</v>
      </c>
      <c r="P393" s="134"/>
      <c r="Q393" s="135"/>
      <c r="R393" s="135"/>
      <c r="S393" s="135"/>
      <c r="T393" s="135"/>
      <c r="U393" s="135"/>
      <c r="V393" s="136"/>
    </row>
    <row r="394" spans="2:22" ht="15" customHeight="1" x14ac:dyDescent="0.55000000000000004">
      <c r="B394" s="103">
        <v>64</v>
      </c>
      <c r="C394" s="70" t="s">
        <v>66</v>
      </c>
      <c r="D394" s="163"/>
      <c r="E394" s="164"/>
      <c r="F394" s="154"/>
      <c r="G394" s="155"/>
      <c r="H394" s="155"/>
      <c r="I394" s="155"/>
      <c r="J394" s="85"/>
      <c r="K394" s="58"/>
      <c r="L394" s="59"/>
      <c r="M394" s="60"/>
      <c r="N394" s="61"/>
      <c r="O394" s="11">
        <f t="shared" ref="O394:O457" si="6">M394*N394</f>
        <v>0</v>
      </c>
      <c r="P394" s="128"/>
      <c r="Q394" s="129"/>
      <c r="R394" s="129"/>
      <c r="S394" s="129"/>
      <c r="T394" s="129"/>
      <c r="U394" s="129"/>
      <c r="V394" s="130"/>
    </row>
    <row r="395" spans="2:22" ht="15" customHeight="1" x14ac:dyDescent="0.55000000000000004">
      <c r="B395" s="104"/>
      <c r="C395" s="55" t="s">
        <v>67</v>
      </c>
      <c r="D395" s="156"/>
      <c r="E395" s="165"/>
      <c r="F395" s="156"/>
      <c r="G395" s="157"/>
      <c r="H395" s="157"/>
      <c r="I395" s="157"/>
      <c r="J395" s="86"/>
      <c r="K395" s="62"/>
      <c r="L395" s="63"/>
      <c r="M395" s="64"/>
      <c r="N395" s="65"/>
      <c r="O395" s="12">
        <f t="shared" si="6"/>
        <v>0</v>
      </c>
      <c r="P395" s="131"/>
      <c r="Q395" s="132"/>
      <c r="R395" s="132"/>
      <c r="S395" s="132"/>
      <c r="T395" s="132"/>
      <c r="U395" s="132"/>
      <c r="V395" s="133"/>
    </row>
    <row r="396" spans="2:22" ht="15" customHeight="1" x14ac:dyDescent="0.55000000000000004">
      <c r="B396" s="104"/>
      <c r="C396" s="57" t="s">
        <v>68</v>
      </c>
      <c r="D396" s="156"/>
      <c r="E396" s="165"/>
      <c r="F396" s="156"/>
      <c r="G396" s="157"/>
      <c r="H396" s="157"/>
      <c r="I396" s="157"/>
      <c r="J396" s="86"/>
      <c r="K396" s="62"/>
      <c r="L396" s="63"/>
      <c r="M396" s="64"/>
      <c r="N396" s="65"/>
      <c r="O396" s="12">
        <f t="shared" si="6"/>
        <v>0</v>
      </c>
      <c r="P396" s="131"/>
      <c r="Q396" s="132"/>
      <c r="R396" s="132"/>
      <c r="S396" s="132"/>
      <c r="T396" s="132"/>
      <c r="U396" s="132"/>
      <c r="V396" s="133"/>
    </row>
    <row r="397" spans="2:22" ht="15" customHeight="1" x14ac:dyDescent="0.55000000000000004">
      <c r="B397" s="104"/>
      <c r="C397" s="71" t="s">
        <v>69</v>
      </c>
      <c r="D397" s="156"/>
      <c r="E397" s="165"/>
      <c r="F397" s="156"/>
      <c r="G397" s="157"/>
      <c r="H397" s="157"/>
      <c r="I397" s="157"/>
      <c r="J397" s="86"/>
      <c r="K397" s="62"/>
      <c r="L397" s="63"/>
      <c r="M397" s="64"/>
      <c r="N397" s="65"/>
      <c r="O397" s="12">
        <f t="shared" si="6"/>
        <v>0</v>
      </c>
      <c r="P397" s="131"/>
      <c r="Q397" s="132"/>
      <c r="R397" s="132"/>
      <c r="S397" s="132"/>
      <c r="T397" s="132"/>
      <c r="U397" s="132"/>
      <c r="V397" s="133"/>
    </row>
    <row r="398" spans="2:22" ht="15" customHeight="1" x14ac:dyDescent="0.55000000000000004">
      <c r="B398" s="104"/>
      <c r="C398" s="57" t="s">
        <v>70</v>
      </c>
      <c r="D398" s="156"/>
      <c r="E398" s="165"/>
      <c r="F398" s="156"/>
      <c r="G398" s="157"/>
      <c r="H398" s="157"/>
      <c r="I398" s="157"/>
      <c r="J398" s="86"/>
      <c r="K398" s="62"/>
      <c r="L398" s="63"/>
      <c r="M398" s="64"/>
      <c r="N398" s="65"/>
      <c r="O398" s="12">
        <f t="shared" si="6"/>
        <v>0</v>
      </c>
      <c r="P398" s="131"/>
      <c r="Q398" s="132"/>
      <c r="R398" s="132"/>
      <c r="S398" s="132"/>
      <c r="T398" s="132"/>
      <c r="U398" s="132"/>
      <c r="V398" s="133"/>
    </row>
    <row r="399" spans="2:22" ht="15" customHeight="1" x14ac:dyDescent="0.55000000000000004">
      <c r="B399" s="105"/>
      <c r="C399" s="72" t="s">
        <v>71</v>
      </c>
      <c r="D399" s="158"/>
      <c r="E399" s="166"/>
      <c r="F399" s="158"/>
      <c r="G399" s="159"/>
      <c r="H399" s="159"/>
      <c r="I399" s="159"/>
      <c r="J399" s="87"/>
      <c r="K399" s="66"/>
      <c r="L399" s="67"/>
      <c r="M399" s="68"/>
      <c r="N399" s="69"/>
      <c r="O399" s="12">
        <f t="shared" si="6"/>
        <v>0</v>
      </c>
      <c r="P399" s="134"/>
      <c r="Q399" s="135"/>
      <c r="R399" s="135"/>
      <c r="S399" s="135"/>
      <c r="T399" s="135"/>
      <c r="U399" s="135"/>
      <c r="V399" s="136"/>
    </row>
    <row r="400" spans="2:22" ht="15" customHeight="1" x14ac:dyDescent="0.55000000000000004">
      <c r="B400" s="103">
        <v>65</v>
      </c>
      <c r="C400" s="70" t="s">
        <v>66</v>
      </c>
      <c r="D400" s="163"/>
      <c r="E400" s="164"/>
      <c r="F400" s="154"/>
      <c r="G400" s="155"/>
      <c r="H400" s="155"/>
      <c r="I400" s="155"/>
      <c r="J400" s="85"/>
      <c r="K400" s="58"/>
      <c r="L400" s="59"/>
      <c r="M400" s="60"/>
      <c r="N400" s="61"/>
      <c r="O400" s="11">
        <f t="shared" si="6"/>
        <v>0</v>
      </c>
      <c r="P400" s="128"/>
      <c r="Q400" s="129"/>
      <c r="R400" s="129"/>
      <c r="S400" s="129"/>
      <c r="T400" s="129"/>
      <c r="U400" s="129"/>
      <c r="V400" s="130"/>
    </row>
    <row r="401" spans="2:22" ht="15" customHeight="1" x14ac:dyDescent="0.55000000000000004">
      <c r="B401" s="104"/>
      <c r="C401" s="55" t="s">
        <v>67</v>
      </c>
      <c r="D401" s="156"/>
      <c r="E401" s="165"/>
      <c r="F401" s="156"/>
      <c r="G401" s="157"/>
      <c r="H401" s="157"/>
      <c r="I401" s="157"/>
      <c r="J401" s="86"/>
      <c r="K401" s="62"/>
      <c r="L401" s="63"/>
      <c r="M401" s="64"/>
      <c r="N401" s="65"/>
      <c r="O401" s="12">
        <f t="shared" si="6"/>
        <v>0</v>
      </c>
      <c r="P401" s="131"/>
      <c r="Q401" s="132"/>
      <c r="R401" s="132"/>
      <c r="S401" s="132"/>
      <c r="T401" s="132"/>
      <c r="U401" s="132"/>
      <c r="V401" s="133"/>
    </row>
    <row r="402" spans="2:22" ht="15" customHeight="1" x14ac:dyDescent="0.55000000000000004">
      <c r="B402" s="104"/>
      <c r="C402" s="57" t="s">
        <v>68</v>
      </c>
      <c r="D402" s="156"/>
      <c r="E402" s="165"/>
      <c r="F402" s="156"/>
      <c r="G402" s="157"/>
      <c r="H402" s="157"/>
      <c r="I402" s="157"/>
      <c r="J402" s="86"/>
      <c r="K402" s="62"/>
      <c r="L402" s="63"/>
      <c r="M402" s="64"/>
      <c r="N402" s="65"/>
      <c r="O402" s="12">
        <f t="shared" si="6"/>
        <v>0</v>
      </c>
      <c r="P402" s="131"/>
      <c r="Q402" s="132"/>
      <c r="R402" s="132"/>
      <c r="S402" s="132"/>
      <c r="T402" s="132"/>
      <c r="U402" s="132"/>
      <c r="V402" s="133"/>
    </row>
    <row r="403" spans="2:22" ht="15" customHeight="1" x14ac:dyDescent="0.55000000000000004">
      <c r="B403" s="104"/>
      <c r="C403" s="71" t="s">
        <v>69</v>
      </c>
      <c r="D403" s="156"/>
      <c r="E403" s="165"/>
      <c r="F403" s="156"/>
      <c r="G403" s="157"/>
      <c r="H403" s="157"/>
      <c r="I403" s="157"/>
      <c r="J403" s="86"/>
      <c r="K403" s="62"/>
      <c r="L403" s="63"/>
      <c r="M403" s="64"/>
      <c r="N403" s="65"/>
      <c r="O403" s="12">
        <f t="shared" si="6"/>
        <v>0</v>
      </c>
      <c r="P403" s="131"/>
      <c r="Q403" s="132"/>
      <c r="R403" s="132"/>
      <c r="S403" s="132"/>
      <c r="T403" s="132"/>
      <c r="U403" s="132"/>
      <c r="V403" s="133"/>
    </row>
    <row r="404" spans="2:22" ht="15" customHeight="1" x14ac:dyDescent="0.55000000000000004">
      <c r="B404" s="104"/>
      <c r="C404" s="57" t="s">
        <v>70</v>
      </c>
      <c r="D404" s="156"/>
      <c r="E404" s="165"/>
      <c r="F404" s="156"/>
      <c r="G404" s="157"/>
      <c r="H404" s="157"/>
      <c r="I404" s="157"/>
      <c r="J404" s="86"/>
      <c r="K404" s="62"/>
      <c r="L404" s="63"/>
      <c r="M404" s="64"/>
      <c r="N404" s="65"/>
      <c r="O404" s="12">
        <f t="shared" si="6"/>
        <v>0</v>
      </c>
      <c r="P404" s="131"/>
      <c r="Q404" s="132"/>
      <c r="R404" s="132"/>
      <c r="S404" s="132"/>
      <c r="T404" s="132"/>
      <c r="U404" s="132"/>
      <c r="V404" s="133"/>
    </row>
    <row r="405" spans="2:22" ht="15" customHeight="1" x14ac:dyDescent="0.55000000000000004">
      <c r="B405" s="105"/>
      <c r="C405" s="72" t="s">
        <v>71</v>
      </c>
      <c r="D405" s="158"/>
      <c r="E405" s="166"/>
      <c r="F405" s="158"/>
      <c r="G405" s="159"/>
      <c r="H405" s="159"/>
      <c r="I405" s="159"/>
      <c r="J405" s="87"/>
      <c r="K405" s="66"/>
      <c r="L405" s="67"/>
      <c r="M405" s="68"/>
      <c r="N405" s="69"/>
      <c r="O405" s="12">
        <f t="shared" si="6"/>
        <v>0</v>
      </c>
      <c r="P405" s="134"/>
      <c r="Q405" s="135"/>
      <c r="R405" s="135"/>
      <c r="S405" s="135"/>
      <c r="T405" s="135"/>
      <c r="U405" s="135"/>
      <c r="V405" s="136"/>
    </row>
    <row r="406" spans="2:22" ht="15" customHeight="1" x14ac:dyDescent="0.55000000000000004">
      <c r="B406" s="103">
        <v>66</v>
      </c>
      <c r="C406" s="70" t="s">
        <v>66</v>
      </c>
      <c r="D406" s="163"/>
      <c r="E406" s="164"/>
      <c r="F406" s="154"/>
      <c r="G406" s="155"/>
      <c r="H406" s="155"/>
      <c r="I406" s="155"/>
      <c r="J406" s="85"/>
      <c r="K406" s="58"/>
      <c r="L406" s="59"/>
      <c r="M406" s="60"/>
      <c r="N406" s="61"/>
      <c r="O406" s="11">
        <f t="shared" si="6"/>
        <v>0</v>
      </c>
      <c r="P406" s="128"/>
      <c r="Q406" s="129"/>
      <c r="R406" s="129"/>
      <c r="S406" s="129"/>
      <c r="T406" s="129"/>
      <c r="U406" s="129"/>
      <c r="V406" s="130"/>
    </row>
    <row r="407" spans="2:22" ht="15" customHeight="1" x14ac:dyDescent="0.55000000000000004">
      <c r="B407" s="104"/>
      <c r="C407" s="55" t="s">
        <v>67</v>
      </c>
      <c r="D407" s="156"/>
      <c r="E407" s="165"/>
      <c r="F407" s="156"/>
      <c r="G407" s="157"/>
      <c r="H407" s="157"/>
      <c r="I407" s="157"/>
      <c r="J407" s="86"/>
      <c r="K407" s="62"/>
      <c r="L407" s="63"/>
      <c r="M407" s="64"/>
      <c r="N407" s="65"/>
      <c r="O407" s="12">
        <f t="shared" si="6"/>
        <v>0</v>
      </c>
      <c r="P407" s="131"/>
      <c r="Q407" s="132"/>
      <c r="R407" s="132"/>
      <c r="S407" s="132"/>
      <c r="T407" s="132"/>
      <c r="U407" s="132"/>
      <c r="V407" s="133"/>
    </row>
    <row r="408" spans="2:22" ht="15" customHeight="1" x14ac:dyDescent="0.55000000000000004">
      <c r="B408" s="104"/>
      <c r="C408" s="57" t="s">
        <v>68</v>
      </c>
      <c r="D408" s="156"/>
      <c r="E408" s="165"/>
      <c r="F408" s="156"/>
      <c r="G408" s="157"/>
      <c r="H408" s="157"/>
      <c r="I408" s="157"/>
      <c r="J408" s="86"/>
      <c r="K408" s="62"/>
      <c r="L408" s="63"/>
      <c r="M408" s="64"/>
      <c r="N408" s="65"/>
      <c r="O408" s="12">
        <f t="shared" si="6"/>
        <v>0</v>
      </c>
      <c r="P408" s="131"/>
      <c r="Q408" s="132"/>
      <c r="R408" s="132"/>
      <c r="S408" s="132"/>
      <c r="T408" s="132"/>
      <c r="U408" s="132"/>
      <c r="V408" s="133"/>
    </row>
    <row r="409" spans="2:22" ht="15" customHeight="1" x14ac:dyDescent="0.55000000000000004">
      <c r="B409" s="104"/>
      <c r="C409" s="71" t="s">
        <v>69</v>
      </c>
      <c r="D409" s="156"/>
      <c r="E409" s="165"/>
      <c r="F409" s="156"/>
      <c r="G409" s="157"/>
      <c r="H409" s="157"/>
      <c r="I409" s="157"/>
      <c r="J409" s="86"/>
      <c r="K409" s="62"/>
      <c r="L409" s="63"/>
      <c r="M409" s="64"/>
      <c r="N409" s="65"/>
      <c r="O409" s="12">
        <f t="shared" si="6"/>
        <v>0</v>
      </c>
      <c r="P409" s="131"/>
      <c r="Q409" s="132"/>
      <c r="R409" s="132"/>
      <c r="S409" s="132"/>
      <c r="T409" s="132"/>
      <c r="U409" s="132"/>
      <c r="V409" s="133"/>
    </row>
    <row r="410" spans="2:22" ht="15" customHeight="1" x14ac:dyDescent="0.55000000000000004">
      <c r="B410" s="104"/>
      <c r="C410" s="57" t="s">
        <v>70</v>
      </c>
      <c r="D410" s="156"/>
      <c r="E410" s="165"/>
      <c r="F410" s="156"/>
      <c r="G410" s="157"/>
      <c r="H410" s="157"/>
      <c r="I410" s="157"/>
      <c r="J410" s="86"/>
      <c r="K410" s="62"/>
      <c r="L410" s="63"/>
      <c r="M410" s="64"/>
      <c r="N410" s="65"/>
      <c r="O410" s="12">
        <f t="shared" si="6"/>
        <v>0</v>
      </c>
      <c r="P410" s="131"/>
      <c r="Q410" s="132"/>
      <c r="R410" s="132"/>
      <c r="S410" s="132"/>
      <c r="T410" s="132"/>
      <c r="U410" s="132"/>
      <c r="V410" s="133"/>
    </row>
    <row r="411" spans="2:22" ht="15" customHeight="1" x14ac:dyDescent="0.55000000000000004">
      <c r="B411" s="105"/>
      <c r="C411" s="72" t="s">
        <v>71</v>
      </c>
      <c r="D411" s="158"/>
      <c r="E411" s="166"/>
      <c r="F411" s="158"/>
      <c r="G411" s="159"/>
      <c r="H411" s="159"/>
      <c r="I411" s="159"/>
      <c r="J411" s="87"/>
      <c r="K411" s="66"/>
      <c r="L411" s="67"/>
      <c r="M411" s="68"/>
      <c r="N411" s="69"/>
      <c r="O411" s="12">
        <f t="shared" si="6"/>
        <v>0</v>
      </c>
      <c r="P411" s="134"/>
      <c r="Q411" s="135"/>
      <c r="R411" s="135"/>
      <c r="S411" s="135"/>
      <c r="T411" s="135"/>
      <c r="U411" s="135"/>
      <c r="V411" s="136"/>
    </row>
    <row r="412" spans="2:22" ht="15" customHeight="1" x14ac:dyDescent="0.55000000000000004">
      <c r="B412" s="103">
        <v>67</v>
      </c>
      <c r="C412" s="70" t="s">
        <v>66</v>
      </c>
      <c r="D412" s="163"/>
      <c r="E412" s="164"/>
      <c r="F412" s="154"/>
      <c r="G412" s="155"/>
      <c r="H412" s="155"/>
      <c r="I412" s="155"/>
      <c r="J412" s="85"/>
      <c r="K412" s="58"/>
      <c r="L412" s="59"/>
      <c r="M412" s="60"/>
      <c r="N412" s="61"/>
      <c r="O412" s="11">
        <f t="shared" si="6"/>
        <v>0</v>
      </c>
      <c r="P412" s="128"/>
      <c r="Q412" s="129"/>
      <c r="R412" s="129"/>
      <c r="S412" s="129"/>
      <c r="T412" s="129"/>
      <c r="U412" s="129"/>
      <c r="V412" s="130"/>
    </row>
    <row r="413" spans="2:22" ht="15" customHeight="1" x14ac:dyDescent="0.55000000000000004">
      <c r="B413" s="104"/>
      <c r="C413" s="55" t="s">
        <v>67</v>
      </c>
      <c r="D413" s="156"/>
      <c r="E413" s="165"/>
      <c r="F413" s="156"/>
      <c r="G413" s="157"/>
      <c r="H413" s="157"/>
      <c r="I413" s="157"/>
      <c r="J413" s="86"/>
      <c r="K413" s="62"/>
      <c r="L413" s="63"/>
      <c r="M413" s="64"/>
      <c r="N413" s="65"/>
      <c r="O413" s="12">
        <f t="shared" si="6"/>
        <v>0</v>
      </c>
      <c r="P413" s="131"/>
      <c r="Q413" s="132"/>
      <c r="R413" s="132"/>
      <c r="S413" s="132"/>
      <c r="T413" s="132"/>
      <c r="U413" s="132"/>
      <c r="V413" s="133"/>
    </row>
    <row r="414" spans="2:22" ht="15" customHeight="1" x14ac:dyDescent="0.55000000000000004">
      <c r="B414" s="104"/>
      <c r="C414" s="57" t="s">
        <v>68</v>
      </c>
      <c r="D414" s="156"/>
      <c r="E414" s="165"/>
      <c r="F414" s="156"/>
      <c r="G414" s="157"/>
      <c r="H414" s="157"/>
      <c r="I414" s="157"/>
      <c r="J414" s="86"/>
      <c r="K414" s="62"/>
      <c r="L414" s="63"/>
      <c r="M414" s="64"/>
      <c r="N414" s="65"/>
      <c r="O414" s="12">
        <f t="shared" si="6"/>
        <v>0</v>
      </c>
      <c r="P414" s="131"/>
      <c r="Q414" s="132"/>
      <c r="R414" s="132"/>
      <c r="S414" s="132"/>
      <c r="T414" s="132"/>
      <c r="U414" s="132"/>
      <c r="V414" s="133"/>
    </row>
    <row r="415" spans="2:22" ht="15" customHeight="1" x14ac:dyDescent="0.55000000000000004">
      <c r="B415" s="104"/>
      <c r="C415" s="71" t="s">
        <v>69</v>
      </c>
      <c r="D415" s="156"/>
      <c r="E415" s="165"/>
      <c r="F415" s="156"/>
      <c r="G415" s="157"/>
      <c r="H415" s="157"/>
      <c r="I415" s="157"/>
      <c r="J415" s="86"/>
      <c r="K415" s="62"/>
      <c r="L415" s="63"/>
      <c r="M415" s="64"/>
      <c r="N415" s="65"/>
      <c r="O415" s="12">
        <f t="shared" si="6"/>
        <v>0</v>
      </c>
      <c r="P415" s="131"/>
      <c r="Q415" s="132"/>
      <c r="R415" s="132"/>
      <c r="S415" s="132"/>
      <c r="T415" s="132"/>
      <c r="U415" s="132"/>
      <c r="V415" s="133"/>
    </row>
    <row r="416" spans="2:22" ht="15" customHeight="1" x14ac:dyDescent="0.55000000000000004">
      <c r="B416" s="104"/>
      <c r="C416" s="57" t="s">
        <v>70</v>
      </c>
      <c r="D416" s="156"/>
      <c r="E416" s="165"/>
      <c r="F416" s="156"/>
      <c r="G416" s="157"/>
      <c r="H416" s="157"/>
      <c r="I416" s="157"/>
      <c r="J416" s="86"/>
      <c r="K416" s="62"/>
      <c r="L416" s="63"/>
      <c r="M416" s="64"/>
      <c r="N416" s="65"/>
      <c r="O416" s="12">
        <f t="shared" si="6"/>
        <v>0</v>
      </c>
      <c r="P416" s="131"/>
      <c r="Q416" s="132"/>
      <c r="R416" s="132"/>
      <c r="S416" s="132"/>
      <c r="T416" s="132"/>
      <c r="U416" s="132"/>
      <c r="V416" s="133"/>
    </row>
    <row r="417" spans="2:22" ht="15" customHeight="1" x14ac:dyDescent="0.55000000000000004">
      <c r="B417" s="105"/>
      <c r="C417" s="72" t="s">
        <v>71</v>
      </c>
      <c r="D417" s="158"/>
      <c r="E417" s="166"/>
      <c r="F417" s="158"/>
      <c r="G417" s="159"/>
      <c r="H417" s="159"/>
      <c r="I417" s="159"/>
      <c r="J417" s="87"/>
      <c r="K417" s="66"/>
      <c r="L417" s="67"/>
      <c r="M417" s="68"/>
      <c r="N417" s="69"/>
      <c r="O417" s="12">
        <f t="shared" si="6"/>
        <v>0</v>
      </c>
      <c r="P417" s="134"/>
      <c r="Q417" s="135"/>
      <c r="R417" s="135"/>
      <c r="S417" s="135"/>
      <c r="T417" s="135"/>
      <c r="U417" s="135"/>
      <c r="V417" s="136"/>
    </row>
    <row r="418" spans="2:22" ht="15" customHeight="1" x14ac:dyDescent="0.55000000000000004">
      <c r="B418" s="103">
        <v>68</v>
      </c>
      <c r="C418" s="70" t="s">
        <v>66</v>
      </c>
      <c r="D418" s="163"/>
      <c r="E418" s="164"/>
      <c r="F418" s="154"/>
      <c r="G418" s="155"/>
      <c r="H418" s="155"/>
      <c r="I418" s="155"/>
      <c r="J418" s="85"/>
      <c r="K418" s="58"/>
      <c r="L418" s="59"/>
      <c r="M418" s="60"/>
      <c r="N418" s="61"/>
      <c r="O418" s="11">
        <f t="shared" si="6"/>
        <v>0</v>
      </c>
      <c r="P418" s="128"/>
      <c r="Q418" s="129"/>
      <c r="R418" s="129"/>
      <c r="S418" s="129"/>
      <c r="T418" s="129"/>
      <c r="U418" s="129"/>
      <c r="V418" s="130"/>
    </row>
    <row r="419" spans="2:22" ht="15" customHeight="1" x14ac:dyDescent="0.55000000000000004">
      <c r="B419" s="104"/>
      <c r="C419" s="55" t="s">
        <v>67</v>
      </c>
      <c r="D419" s="156"/>
      <c r="E419" s="165"/>
      <c r="F419" s="156"/>
      <c r="G419" s="157"/>
      <c r="H419" s="157"/>
      <c r="I419" s="157"/>
      <c r="J419" s="86"/>
      <c r="K419" s="62"/>
      <c r="L419" s="63"/>
      <c r="M419" s="64"/>
      <c r="N419" s="65"/>
      <c r="O419" s="12">
        <f t="shared" si="6"/>
        <v>0</v>
      </c>
      <c r="P419" s="131"/>
      <c r="Q419" s="132"/>
      <c r="R419" s="132"/>
      <c r="S419" s="132"/>
      <c r="T419" s="132"/>
      <c r="U419" s="132"/>
      <c r="V419" s="133"/>
    </row>
    <row r="420" spans="2:22" ht="15" customHeight="1" x14ac:dyDescent="0.55000000000000004">
      <c r="B420" s="104"/>
      <c r="C420" s="57" t="s">
        <v>68</v>
      </c>
      <c r="D420" s="156"/>
      <c r="E420" s="165"/>
      <c r="F420" s="156"/>
      <c r="G420" s="157"/>
      <c r="H420" s="157"/>
      <c r="I420" s="157"/>
      <c r="J420" s="86"/>
      <c r="K420" s="62"/>
      <c r="L420" s="63"/>
      <c r="M420" s="64"/>
      <c r="N420" s="65"/>
      <c r="O420" s="12">
        <f t="shared" si="6"/>
        <v>0</v>
      </c>
      <c r="P420" s="131"/>
      <c r="Q420" s="132"/>
      <c r="R420" s="132"/>
      <c r="S420" s="132"/>
      <c r="T420" s="132"/>
      <c r="U420" s="132"/>
      <c r="V420" s="133"/>
    </row>
    <row r="421" spans="2:22" ht="15" customHeight="1" x14ac:dyDescent="0.55000000000000004">
      <c r="B421" s="104"/>
      <c r="C421" s="71" t="s">
        <v>69</v>
      </c>
      <c r="D421" s="156"/>
      <c r="E421" s="165"/>
      <c r="F421" s="156"/>
      <c r="G421" s="157"/>
      <c r="H421" s="157"/>
      <c r="I421" s="157"/>
      <c r="J421" s="86"/>
      <c r="K421" s="62"/>
      <c r="L421" s="63"/>
      <c r="M421" s="64"/>
      <c r="N421" s="65"/>
      <c r="O421" s="12">
        <f t="shared" si="6"/>
        <v>0</v>
      </c>
      <c r="P421" s="131"/>
      <c r="Q421" s="132"/>
      <c r="R421" s="132"/>
      <c r="S421" s="132"/>
      <c r="T421" s="132"/>
      <c r="U421" s="132"/>
      <c r="V421" s="133"/>
    </row>
    <row r="422" spans="2:22" ht="15" customHeight="1" x14ac:dyDescent="0.55000000000000004">
      <c r="B422" s="104"/>
      <c r="C422" s="57" t="s">
        <v>70</v>
      </c>
      <c r="D422" s="156"/>
      <c r="E422" s="165"/>
      <c r="F422" s="156"/>
      <c r="G422" s="157"/>
      <c r="H422" s="157"/>
      <c r="I422" s="157"/>
      <c r="J422" s="86"/>
      <c r="K422" s="62"/>
      <c r="L422" s="63"/>
      <c r="M422" s="64"/>
      <c r="N422" s="65"/>
      <c r="O422" s="12">
        <f t="shared" si="6"/>
        <v>0</v>
      </c>
      <c r="P422" s="131"/>
      <c r="Q422" s="132"/>
      <c r="R422" s="132"/>
      <c r="S422" s="132"/>
      <c r="T422" s="132"/>
      <c r="U422" s="132"/>
      <c r="V422" s="133"/>
    </row>
    <row r="423" spans="2:22" ht="15" customHeight="1" x14ac:dyDescent="0.55000000000000004">
      <c r="B423" s="105"/>
      <c r="C423" s="72" t="s">
        <v>71</v>
      </c>
      <c r="D423" s="158"/>
      <c r="E423" s="166"/>
      <c r="F423" s="158"/>
      <c r="G423" s="159"/>
      <c r="H423" s="159"/>
      <c r="I423" s="159"/>
      <c r="J423" s="87"/>
      <c r="K423" s="66"/>
      <c r="L423" s="67"/>
      <c r="M423" s="68"/>
      <c r="N423" s="69"/>
      <c r="O423" s="12">
        <f t="shared" si="6"/>
        <v>0</v>
      </c>
      <c r="P423" s="134"/>
      <c r="Q423" s="135"/>
      <c r="R423" s="135"/>
      <c r="S423" s="135"/>
      <c r="T423" s="135"/>
      <c r="U423" s="135"/>
      <c r="V423" s="136"/>
    </row>
    <row r="424" spans="2:22" ht="15" customHeight="1" x14ac:dyDescent="0.55000000000000004">
      <c r="B424" s="103">
        <v>69</v>
      </c>
      <c r="C424" s="70" t="s">
        <v>66</v>
      </c>
      <c r="D424" s="163"/>
      <c r="E424" s="164"/>
      <c r="F424" s="154"/>
      <c r="G424" s="155"/>
      <c r="H424" s="155"/>
      <c r="I424" s="155"/>
      <c r="J424" s="85"/>
      <c r="K424" s="58"/>
      <c r="L424" s="59"/>
      <c r="M424" s="60"/>
      <c r="N424" s="61"/>
      <c r="O424" s="11">
        <f t="shared" si="6"/>
        <v>0</v>
      </c>
      <c r="P424" s="128"/>
      <c r="Q424" s="129"/>
      <c r="R424" s="129"/>
      <c r="S424" s="129"/>
      <c r="T424" s="129"/>
      <c r="U424" s="129"/>
      <c r="V424" s="130"/>
    </row>
    <row r="425" spans="2:22" ht="15" customHeight="1" x14ac:dyDescent="0.55000000000000004">
      <c r="B425" s="104"/>
      <c r="C425" s="55" t="s">
        <v>67</v>
      </c>
      <c r="D425" s="156"/>
      <c r="E425" s="165"/>
      <c r="F425" s="156"/>
      <c r="G425" s="157"/>
      <c r="H425" s="157"/>
      <c r="I425" s="157"/>
      <c r="J425" s="86"/>
      <c r="K425" s="62"/>
      <c r="L425" s="63"/>
      <c r="M425" s="64"/>
      <c r="N425" s="65"/>
      <c r="O425" s="12">
        <f t="shared" si="6"/>
        <v>0</v>
      </c>
      <c r="P425" s="131"/>
      <c r="Q425" s="132"/>
      <c r="R425" s="132"/>
      <c r="S425" s="132"/>
      <c r="T425" s="132"/>
      <c r="U425" s="132"/>
      <c r="V425" s="133"/>
    </row>
    <row r="426" spans="2:22" ht="15" customHeight="1" x14ac:dyDescent="0.55000000000000004">
      <c r="B426" s="104"/>
      <c r="C426" s="57" t="s">
        <v>68</v>
      </c>
      <c r="D426" s="156"/>
      <c r="E426" s="165"/>
      <c r="F426" s="156"/>
      <c r="G426" s="157"/>
      <c r="H426" s="157"/>
      <c r="I426" s="157"/>
      <c r="J426" s="86"/>
      <c r="K426" s="62"/>
      <c r="L426" s="63"/>
      <c r="M426" s="64"/>
      <c r="N426" s="65"/>
      <c r="O426" s="12">
        <f t="shared" si="6"/>
        <v>0</v>
      </c>
      <c r="P426" s="131"/>
      <c r="Q426" s="132"/>
      <c r="R426" s="132"/>
      <c r="S426" s="132"/>
      <c r="T426" s="132"/>
      <c r="U426" s="132"/>
      <c r="V426" s="133"/>
    </row>
    <row r="427" spans="2:22" ht="15" customHeight="1" x14ac:dyDescent="0.55000000000000004">
      <c r="B427" s="104"/>
      <c r="C427" s="71" t="s">
        <v>69</v>
      </c>
      <c r="D427" s="156"/>
      <c r="E427" s="165"/>
      <c r="F427" s="156"/>
      <c r="G427" s="157"/>
      <c r="H427" s="157"/>
      <c r="I427" s="157"/>
      <c r="J427" s="86"/>
      <c r="K427" s="62"/>
      <c r="L427" s="63"/>
      <c r="M427" s="64"/>
      <c r="N427" s="65"/>
      <c r="O427" s="12">
        <f t="shared" si="6"/>
        <v>0</v>
      </c>
      <c r="P427" s="131"/>
      <c r="Q427" s="132"/>
      <c r="R427" s="132"/>
      <c r="S427" s="132"/>
      <c r="T427" s="132"/>
      <c r="U427" s="132"/>
      <c r="V427" s="133"/>
    </row>
    <row r="428" spans="2:22" ht="15" customHeight="1" x14ac:dyDescent="0.55000000000000004">
      <c r="B428" s="104"/>
      <c r="C428" s="57" t="s">
        <v>70</v>
      </c>
      <c r="D428" s="156"/>
      <c r="E428" s="165"/>
      <c r="F428" s="156"/>
      <c r="G428" s="157"/>
      <c r="H428" s="157"/>
      <c r="I428" s="157"/>
      <c r="J428" s="86"/>
      <c r="K428" s="62"/>
      <c r="L428" s="63"/>
      <c r="M428" s="64"/>
      <c r="N428" s="65"/>
      <c r="O428" s="12">
        <f t="shared" si="6"/>
        <v>0</v>
      </c>
      <c r="P428" s="131"/>
      <c r="Q428" s="132"/>
      <c r="R428" s="132"/>
      <c r="S428" s="132"/>
      <c r="T428" s="132"/>
      <c r="U428" s="132"/>
      <c r="V428" s="133"/>
    </row>
    <row r="429" spans="2:22" ht="15" customHeight="1" x14ac:dyDescent="0.55000000000000004">
      <c r="B429" s="105"/>
      <c r="C429" s="72" t="s">
        <v>71</v>
      </c>
      <c r="D429" s="158"/>
      <c r="E429" s="166"/>
      <c r="F429" s="158"/>
      <c r="G429" s="159"/>
      <c r="H429" s="159"/>
      <c r="I429" s="159"/>
      <c r="J429" s="87"/>
      <c r="K429" s="66"/>
      <c r="L429" s="67"/>
      <c r="M429" s="68"/>
      <c r="N429" s="69"/>
      <c r="O429" s="12">
        <f t="shared" si="6"/>
        <v>0</v>
      </c>
      <c r="P429" s="134"/>
      <c r="Q429" s="135"/>
      <c r="R429" s="135"/>
      <c r="S429" s="135"/>
      <c r="T429" s="135"/>
      <c r="U429" s="135"/>
      <c r="V429" s="136"/>
    </row>
    <row r="430" spans="2:22" ht="15" customHeight="1" x14ac:dyDescent="0.55000000000000004">
      <c r="B430" s="103">
        <v>70</v>
      </c>
      <c r="C430" s="70" t="s">
        <v>66</v>
      </c>
      <c r="D430" s="163"/>
      <c r="E430" s="164"/>
      <c r="F430" s="154"/>
      <c r="G430" s="155"/>
      <c r="H430" s="155"/>
      <c r="I430" s="155"/>
      <c r="J430" s="85"/>
      <c r="K430" s="58"/>
      <c r="L430" s="59"/>
      <c r="M430" s="60"/>
      <c r="N430" s="61"/>
      <c r="O430" s="11">
        <f t="shared" si="6"/>
        <v>0</v>
      </c>
      <c r="P430" s="128"/>
      <c r="Q430" s="129"/>
      <c r="R430" s="129"/>
      <c r="S430" s="129"/>
      <c r="T430" s="129"/>
      <c r="U430" s="129"/>
      <c r="V430" s="130"/>
    </row>
    <row r="431" spans="2:22" ht="15" customHeight="1" x14ac:dyDescent="0.55000000000000004">
      <c r="B431" s="104"/>
      <c r="C431" s="55" t="s">
        <v>67</v>
      </c>
      <c r="D431" s="156"/>
      <c r="E431" s="165"/>
      <c r="F431" s="156"/>
      <c r="G431" s="157"/>
      <c r="H431" s="157"/>
      <c r="I431" s="157"/>
      <c r="J431" s="86"/>
      <c r="K431" s="62"/>
      <c r="L431" s="63"/>
      <c r="M431" s="64"/>
      <c r="N431" s="65"/>
      <c r="O431" s="12">
        <f t="shared" si="6"/>
        <v>0</v>
      </c>
      <c r="P431" s="131"/>
      <c r="Q431" s="132"/>
      <c r="R431" s="132"/>
      <c r="S431" s="132"/>
      <c r="T431" s="132"/>
      <c r="U431" s="132"/>
      <c r="V431" s="133"/>
    </row>
    <row r="432" spans="2:22" ht="15" customHeight="1" x14ac:dyDescent="0.55000000000000004">
      <c r="B432" s="104"/>
      <c r="C432" s="57" t="s">
        <v>68</v>
      </c>
      <c r="D432" s="156"/>
      <c r="E432" s="165"/>
      <c r="F432" s="156"/>
      <c r="G432" s="157"/>
      <c r="H432" s="157"/>
      <c r="I432" s="157"/>
      <c r="J432" s="86"/>
      <c r="K432" s="62"/>
      <c r="L432" s="63"/>
      <c r="M432" s="64"/>
      <c r="N432" s="65"/>
      <c r="O432" s="12">
        <f t="shared" si="6"/>
        <v>0</v>
      </c>
      <c r="P432" s="131"/>
      <c r="Q432" s="132"/>
      <c r="R432" s="132"/>
      <c r="S432" s="132"/>
      <c r="T432" s="132"/>
      <c r="U432" s="132"/>
      <c r="V432" s="133"/>
    </row>
    <row r="433" spans="2:22" ht="15" customHeight="1" x14ac:dyDescent="0.55000000000000004">
      <c r="B433" s="104"/>
      <c r="C433" s="71" t="s">
        <v>69</v>
      </c>
      <c r="D433" s="156"/>
      <c r="E433" s="165"/>
      <c r="F433" s="156"/>
      <c r="G433" s="157"/>
      <c r="H433" s="157"/>
      <c r="I433" s="157"/>
      <c r="J433" s="86"/>
      <c r="K433" s="62"/>
      <c r="L433" s="63"/>
      <c r="M433" s="64"/>
      <c r="N433" s="65"/>
      <c r="O433" s="12">
        <f t="shared" si="6"/>
        <v>0</v>
      </c>
      <c r="P433" s="131"/>
      <c r="Q433" s="132"/>
      <c r="R433" s="132"/>
      <c r="S433" s="132"/>
      <c r="T433" s="132"/>
      <c r="U433" s="132"/>
      <c r="V433" s="133"/>
    </row>
    <row r="434" spans="2:22" ht="15" customHeight="1" x14ac:dyDescent="0.55000000000000004">
      <c r="B434" s="104"/>
      <c r="C434" s="57" t="s">
        <v>70</v>
      </c>
      <c r="D434" s="156"/>
      <c r="E434" s="165"/>
      <c r="F434" s="156"/>
      <c r="G434" s="157"/>
      <c r="H434" s="157"/>
      <c r="I434" s="157"/>
      <c r="J434" s="86"/>
      <c r="K434" s="62"/>
      <c r="L434" s="63"/>
      <c r="M434" s="64"/>
      <c r="N434" s="65"/>
      <c r="O434" s="12">
        <f t="shared" si="6"/>
        <v>0</v>
      </c>
      <c r="P434" s="131"/>
      <c r="Q434" s="132"/>
      <c r="R434" s="132"/>
      <c r="S434" s="132"/>
      <c r="T434" s="132"/>
      <c r="U434" s="132"/>
      <c r="V434" s="133"/>
    </row>
    <row r="435" spans="2:22" ht="15" customHeight="1" x14ac:dyDescent="0.55000000000000004">
      <c r="B435" s="105"/>
      <c r="C435" s="72" t="s">
        <v>71</v>
      </c>
      <c r="D435" s="158"/>
      <c r="E435" s="166"/>
      <c r="F435" s="158"/>
      <c r="G435" s="159"/>
      <c r="H435" s="159"/>
      <c r="I435" s="159"/>
      <c r="J435" s="87"/>
      <c r="K435" s="66"/>
      <c r="L435" s="67"/>
      <c r="M435" s="68"/>
      <c r="N435" s="69"/>
      <c r="O435" s="12">
        <f t="shared" si="6"/>
        <v>0</v>
      </c>
      <c r="P435" s="134"/>
      <c r="Q435" s="135"/>
      <c r="R435" s="135"/>
      <c r="S435" s="135"/>
      <c r="T435" s="135"/>
      <c r="U435" s="135"/>
      <c r="V435" s="136"/>
    </row>
    <row r="436" spans="2:22" ht="15" customHeight="1" x14ac:dyDescent="0.55000000000000004">
      <c r="B436" s="103">
        <v>71</v>
      </c>
      <c r="C436" s="70" t="s">
        <v>66</v>
      </c>
      <c r="D436" s="163"/>
      <c r="E436" s="164"/>
      <c r="F436" s="154"/>
      <c r="G436" s="155"/>
      <c r="H436" s="155"/>
      <c r="I436" s="155"/>
      <c r="J436" s="85"/>
      <c r="K436" s="58"/>
      <c r="L436" s="59"/>
      <c r="M436" s="60"/>
      <c r="N436" s="61"/>
      <c r="O436" s="11">
        <f t="shared" si="6"/>
        <v>0</v>
      </c>
      <c r="P436" s="128"/>
      <c r="Q436" s="129"/>
      <c r="R436" s="129"/>
      <c r="S436" s="129"/>
      <c r="T436" s="129"/>
      <c r="U436" s="129"/>
      <c r="V436" s="130"/>
    </row>
    <row r="437" spans="2:22" ht="15" customHeight="1" x14ac:dyDescent="0.55000000000000004">
      <c r="B437" s="104"/>
      <c r="C437" s="55" t="s">
        <v>67</v>
      </c>
      <c r="D437" s="156"/>
      <c r="E437" s="165"/>
      <c r="F437" s="156"/>
      <c r="G437" s="157"/>
      <c r="H437" s="157"/>
      <c r="I437" s="157"/>
      <c r="J437" s="86"/>
      <c r="K437" s="62"/>
      <c r="L437" s="63"/>
      <c r="M437" s="64"/>
      <c r="N437" s="65"/>
      <c r="O437" s="12">
        <f t="shared" si="6"/>
        <v>0</v>
      </c>
      <c r="P437" s="131"/>
      <c r="Q437" s="132"/>
      <c r="R437" s="132"/>
      <c r="S437" s="132"/>
      <c r="T437" s="132"/>
      <c r="U437" s="132"/>
      <c r="V437" s="133"/>
    </row>
    <row r="438" spans="2:22" ht="15" customHeight="1" x14ac:dyDescent="0.55000000000000004">
      <c r="B438" s="104"/>
      <c r="C438" s="57" t="s">
        <v>68</v>
      </c>
      <c r="D438" s="156"/>
      <c r="E438" s="165"/>
      <c r="F438" s="156"/>
      <c r="G438" s="157"/>
      <c r="H438" s="157"/>
      <c r="I438" s="157"/>
      <c r="J438" s="86"/>
      <c r="K438" s="62"/>
      <c r="L438" s="63"/>
      <c r="M438" s="64"/>
      <c r="N438" s="65"/>
      <c r="O438" s="12">
        <f t="shared" si="6"/>
        <v>0</v>
      </c>
      <c r="P438" s="131"/>
      <c r="Q438" s="132"/>
      <c r="R438" s="132"/>
      <c r="S438" s="132"/>
      <c r="T438" s="132"/>
      <c r="U438" s="132"/>
      <c r="V438" s="133"/>
    </row>
    <row r="439" spans="2:22" ht="15" customHeight="1" x14ac:dyDescent="0.55000000000000004">
      <c r="B439" s="104"/>
      <c r="C439" s="71" t="s">
        <v>69</v>
      </c>
      <c r="D439" s="156"/>
      <c r="E439" s="165"/>
      <c r="F439" s="156"/>
      <c r="G439" s="157"/>
      <c r="H439" s="157"/>
      <c r="I439" s="157"/>
      <c r="J439" s="86"/>
      <c r="K439" s="62"/>
      <c r="L439" s="63"/>
      <c r="M439" s="64"/>
      <c r="N439" s="65"/>
      <c r="O439" s="12">
        <f t="shared" si="6"/>
        <v>0</v>
      </c>
      <c r="P439" s="131"/>
      <c r="Q439" s="132"/>
      <c r="R439" s="132"/>
      <c r="S439" s="132"/>
      <c r="T439" s="132"/>
      <c r="U439" s="132"/>
      <c r="V439" s="133"/>
    </row>
    <row r="440" spans="2:22" ht="15" customHeight="1" x14ac:dyDescent="0.55000000000000004">
      <c r="B440" s="104"/>
      <c r="C440" s="57" t="s">
        <v>70</v>
      </c>
      <c r="D440" s="156"/>
      <c r="E440" s="165"/>
      <c r="F440" s="156"/>
      <c r="G440" s="157"/>
      <c r="H440" s="157"/>
      <c r="I440" s="157"/>
      <c r="J440" s="86"/>
      <c r="K440" s="62"/>
      <c r="L440" s="63"/>
      <c r="M440" s="64"/>
      <c r="N440" s="65"/>
      <c r="O440" s="12">
        <f t="shared" si="6"/>
        <v>0</v>
      </c>
      <c r="P440" s="131"/>
      <c r="Q440" s="132"/>
      <c r="R440" s="132"/>
      <c r="S440" s="132"/>
      <c r="T440" s="132"/>
      <c r="U440" s="132"/>
      <c r="V440" s="133"/>
    </row>
    <row r="441" spans="2:22" ht="15" customHeight="1" x14ac:dyDescent="0.55000000000000004">
      <c r="B441" s="105"/>
      <c r="C441" s="72" t="s">
        <v>71</v>
      </c>
      <c r="D441" s="158"/>
      <c r="E441" s="166"/>
      <c r="F441" s="158"/>
      <c r="G441" s="159"/>
      <c r="H441" s="159"/>
      <c r="I441" s="159"/>
      <c r="J441" s="87"/>
      <c r="K441" s="66"/>
      <c r="L441" s="67"/>
      <c r="M441" s="68"/>
      <c r="N441" s="69"/>
      <c r="O441" s="12">
        <f t="shared" si="6"/>
        <v>0</v>
      </c>
      <c r="P441" s="134"/>
      <c r="Q441" s="135"/>
      <c r="R441" s="135"/>
      <c r="S441" s="135"/>
      <c r="T441" s="135"/>
      <c r="U441" s="135"/>
      <c r="V441" s="136"/>
    </row>
    <row r="442" spans="2:22" ht="15" customHeight="1" x14ac:dyDescent="0.55000000000000004">
      <c r="B442" s="103">
        <v>72</v>
      </c>
      <c r="C442" s="70" t="s">
        <v>66</v>
      </c>
      <c r="D442" s="163"/>
      <c r="E442" s="164"/>
      <c r="F442" s="154"/>
      <c r="G442" s="155"/>
      <c r="H442" s="155"/>
      <c r="I442" s="155"/>
      <c r="J442" s="85"/>
      <c r="K442" s="58"/>
      <c r="L442" s="59"/>
      <c r="M442" s="60"/>
      <c r="N442" s="61"/>
      <c r="O442" s="11">
        <f t="shared" si="6"/>
        <v>0</v>
      </c>
      <c r="P442" s="128"/>
      <c r="Q442" s="129"/>
      <c r="R442" s="129"/>
      <c r="S442" s="129"/>
      <c r="T442" s="129"/>
      <c r="U442" s="129"/>
      <c r="V442" s="130"/>
    </row>
    <row r="443" spans="2:22" ht="15" customHeight="1" x14ac:dyDescent="0.55000000000000004">
      <c r="B443" s="104"/>
      <c r="C443" s="55" t="s">
        <v>67</v>
      </c>
      <c r="D443" s="156"/>
      <c r="E443" s="165"/>
      <c r="F443" s="156"/>
      <c r="G443" s="157"/>
      <c r="H443" s="157"/>
      <c r="I443" s="157"/>
      <c r="J443" s="86"/>
      <c r="K443" s="62"/>
      <c r="L443" s="63"/>
      <c r="M443" s="64"/>
      <c r="N443" s="65"/>
      <c r="O443" s="12">
        <f t="shared" si="6"/>
        <v>0</v>
      </c>
      <c r="P443" s="131"/>
      <c r="Q443" s="132"/>
      <c r="R443" s="132"/>
      <c r="S443" s="132"/>
      <c r="T443" s="132"/>
      <c r="U443" s="132"/>
      <c r="V443" s="133"/>
    </row>
    <row r="444" spans="2:22" ht="15" customHeight="1" x14ac:dyDescent="0.55000000000000004">
      <c r="B444" s="104"/>
      <c r="C444" s="57" t="s">
        <v>68</v>
      </c>
      <c r="D444" s="156"/>
      <c r="E444" s="165"/>
      <c r="F444" s="156"/>
      <c r="G444" s="157"/>
      <c r="H444" s="157"/>
      <c r="I444" s="157"/>
      <c r="J444" s="86"/>
      <c r="K444" s="62"/>
      <c r="L444" s="63"/>
      <c r="M444" s="64"/>
      <c r="N444" s="65"/>
      <c r="O444" s="12">
        <f t="shared" si="6"/>
        <v>0</v>
      </c>
      <c r="P444" s="131"/>
      <c r="Q444" s="132"/>
      <c r="R444" s="132"/>
      <c r="S444" s="132"/>
      <c r="T444" s="132"/>
      <c r="U444" s="132"/>
      <c r="V444" s="133"/>
    </row>
    <row r="445" spans="2:22" ht="15" customHeight="1" x14ac:dyDescent="0.55000000000000004">
      <c r="B445" s="104"/>
      <c r="C445" s="71" t="s">
        <v>69</v>
      </c>
      <c r="D445" s="156"/>
      <c r="E445" s="165"/>
      <c r="F445" s="156"/>
      <c r="G445" s="157"/>
      <c r="H445" s="157"/>
      <c r="I445" s="157"/>
      <c r="J445" s="86"/>
      <c r="K445" s="62"/>
      <c r="L445" s="63"/>
      <c r="M445" s="64"/>
      <c r="N445" s="65"/>
      <c r="O445" s="12">
        <f t="shared" si="6"/>
        <v>0</v>
      </c>
      <c r="P445" s="131"/>
      <c r="Q445" s="132"/>
      <c r="R445" s="132"/>
      <c r="S445" s="132"/>
      <c r="T445" s="132"/>
      <c r="U445" s="132"/>
      <c r="V445" s="133"/>
    </row>
    <row r="446" spans="2:22" ht="15" customHeight="1" x14ac:dyDescent="0.55000000000000004">
      <c r="B446" s="104"/>
      <c r="C446" s="57" t="s">
        <v>70</v>
      </c>
      <c r="D446" s="156"/>
      <c r="E446" s="165"/>
      <c r="F446" s="156"/>
      <c r="G446" s="157"/>
      <c r="H446" s="157"/>
      <c r="I446" s="157"/>
      <c r="J446" s="86"/>
      <c r="K446" s="62"/>
      <c r="L446" s="63"/>
      <c r="M446" s="64"/>
      <c r="N446" s="65"/>
      <c r="O446" s="12">
        <f t="shared" si="6"/>
        <v>0</v>
      </c>
      <c r="P446" s="131"/>
      <c r="Q446" s="132"/>
      <c r="R446" s="132"/>
      <c r="S446" s="132"/>
      <c r="T446" s="132"/>
      <c r="U446" s="132"/>
      <c r="V446" s="133"/>
    </row>
    <row r="447" spans="2:22" ht="15" customHeight="1" x14ac:dyDescent="0.55000000000000004">
      <c r="B447" s="105"/>
      <c r="C447" s="72" t="s">
        <v>71</v>
      </c>
      <c r="D447" s="158"/>
      <c r="E447" s="166"/>
      <c r="F447" s="158"/>
      <c r="G447" s="159"/>
      <c r="H447" s="159"/>
      <c r="I447" s="159"/>
      <c r="J447" s="87"/>
      <c r="K447" s="66"/>
      <c r="L447" s="67"/>
      <c r="M447" s="68"/>
      <c r="N447" s="69"/>
      <c r="O447" s="12">
        <f t="shared" si="6"/>
        <v>0</v>
      </c>
      <c r="P447" s="134"/>
      <c r="Q447" s="135"/>
      <c r="R447" s="135"/>
      <c r="S447" s="135"/>
      <c r="T447" s="135"/>
      <c r="U447" s="135"/>
      <c r="V447" s="136"/>
    </row>
    <row r="448" spans="2:22" ht="15" customHeight="1" x14ac:dyDescent="0.55000000000000004">
      <c r="B448" s="103">
        <v>73</v>
      </c>
      <c r="C448" s="70" t="s">
        <v>66</v>
      </c>
      <c r="D448" s="163"/>
      <c r="E448" s="164"/>
      <c r="F448" s="154"/>
      <c r="G448" s="155"/>
      <c r="H448" s="155"/>
      <c r="I448" s="155"/>
      <c r="J448" s="85"/>
      <c r="K448" s="58"/>
      <c r="L448" s="59"/>
      <c r="M448" s="60"/>
      <c r="N448" s="61"/>
      <c r="O448" s="11">
        <f t="shared" si="6"/>
        <v>0</v>
      </c>
      <c r="P448" s="128"/>
      <c r="Q448" s="129"/>
      <c r="R448" s="129"/>
      <c r="S448" s="129"/>
      <c r="T448" s="129"/>
      <c r="U448" s="129"/>
      <c r="V448" s="130"/>
    </row>
    <row r="449" spans="2:22" ht="15" customHeight="1" x14ac:dyDescent="0.55000000000000004">
      <c r="B449" s="104"/>
      <c r="C449" s="55" t="s">
        <v>67</v>
      </c>
      <c r="D449" s="156"/>
      <c r="E449" s="165"/>
      <c r="F449" s="156"/>
      <c r="G449" s="157"/>
      <c r="H449" s="157"/>
      <c r="I449" s="157"/>
      <c r="J449" s="86"/>
      <c r="K449" s="62"/>
      <c r="L449" s="63"/>
      <c r="M449" s="64"/>
      <c r="N449" s="65"/>
      <c r="O449" s="12">
        <f t="shared" si="6"/>
        <v>0</v>
      </c>
      <c r="P449" s="131"/>
      <c r="Q449" s="132"/>
      <c r="R449" s="132"/>
      <c r="S449" s="132"/>
      <c r="T449" s="132"/>
      <c r="U449" s="132"/>
      <c r="V449" s="133"/>
    </row>
    <row r="450" spans="2:22" ht="15" customHeight="1" x14ac:dyDescent="0.55000000000000004">
      <c r="B450" s="104"/>
      <c r="C450" s="57" t="s">
        <v>68</v>
      </c>
      <c r="D450" s="156"/>
      <c r="E450" s="165"/>
      <c r="F450" s="156"/>
      <c r="G450" s="157"/>
      <c r="H450" s="157"/>
      <c r="I450" s="157"/>
      <c r="J450" s="86"/>
      <c r="K450" s="62"/>
      <c r="L450" s="63"/>
      <c r="M450" s="64"/>
      <c r="N450" s="65"/>
      <c r="O450" s="12">
        <f t="shared" si="6"/>
        <v>0</v>
      </c>
      <c r="P450" s="131"/>
      <c r="Q450" s="132"/>
      <c r="R450" s="132"/>
      <c r="S450" s="132"/>
      <c r="T450" s="132"/>
      <c r="U450" s="132"/>
      <c r="V450" s="133"/>
    </row>
    <row r="451" spans="2:22" ht="15" customHeight="1" x14ac:dyDescent="0.55000000000000004">
      <c r="B451" s="104"/>
      <c r="C451" s="71" t="s">
        <v>69</v>
      </c>
      <c r="D451" s="156"/>
      <c r="E451" s="165"/>
      <c r="F451" s="156"/>
      <c r="G451" s="157"/>
      <c r="H451" s="157"/>
      <c r="I451" s="157"/>
      <c r="J451" s="86"/>
      <c r="K451" s="62"/>
      <c r="L451" s="63"/>
      <c r="M451" s="64"/>
      <c r="N451" s="65"/>
      <c r="O451" s="12">
        <f t="shared" si="6"/>
        <v>0</v>
      </c>
      <c r="P451" s="131"/>
      <c r="Q451" s="132"/>
      <c r="R451" s="132"/>
      <c r="S451" s="132"/>
      <c r="T451" s="132"/>
      <c r="U451" s="132"/>
      <c r="V451" s="133"/>
    </row>
    <row r="452" spans="2:22" ht="15" customHeight="1" x14ac:dyDescent="0.55000000000000004">
      <c r="B452" s="104"/>
      <c r="C452" s="57" t="s">
        <v>70</v>
      </c>
      <c r="D452" s="156"/>
      <c r="E452" s="165"/>
      <c r="F452" s="156"/>
      <c r="G452" s="157"/>
      <c r="H452" s="157"/>
      <c r="I452" s="157"/>
      <c r="J452" s="86"/>
      <c r="K452" s="62"/>
      <c r="L452" s="63"/>
      <c r="M452" s="64"/>
      <c r="N452" s="65"/>
      <c r="O452" s="12">
        <f t="shared" si="6"/>
        <v>0</v>
      </c>
      <c r="P452" s="131"/>
      <c r="Q452" s="132"/>
      <c r="R452" s="132"/>
      <c r="S452" s="132"/>
      <c r="T452" s="132"/>
      <c r="U452" s="132"/>
      <c r="V452" s="133"/>
    </row>
    <row r="453" spans="2:22" ht="15" customHeight="1" x14ac:dyDescent="0.55000000000000004">
      <c r="B453" s="105"/>
      <c r="C453" s="72" t="s">
        <v>71</v>
      </c>
      <c r="D453" s="158"/>
      <c r="E453" s="166"/>
      <c r="F453" s="158"/>
      <c r="G453" s="159"/>
      <c r="H453" s="159"/>
      <c r="I453" s="159"/>
      <c r="J453" s="87"/>
      <c r="K453" s="66"/>
      <c r="L453" s="67"/>
      <c r="M453" s="68"/>
      <c r="N453" s="69"/>
      <c r="O453" s="12">
        <f t="shared" si="6"/>
        <v>0</v>
      </c>
      <c r="P453" s="134"/>
      <c r="Q453" s="135"/>
      <c r="R453" s="135"/>
      <c r="S453" s="135"/>
      <c r="T453" s="135"/>
      <c r="U453" s="135"/>
      <c r="V453" s="136"/>
    </row>
    <row r="454" spans="2:22" ht="15" customHeight="1" x14ac:dyDescent="0.55000000000000004">
      <c r="B454" s="103">
        <v>74</v>
      </c>
      <c r="C454" s="70" t="s">
        <v>66</v>
      </c>
      <c r="D454" s="163"/>
      <c r="E454" s="164"/>
      <c r="F454" s="154"/>
      <c r="G454" s="155"/>
      <c r="H454" s="155"/>
      <c r="I454" s="155"/>
      <c r="J454" s="85"/>
      <c r="K454" s="58"/>
      <c r="L454" s="59"/>
      <c r="M454" s="60"/>
      <c r="N454" s="61"/>
      <c r="O454" s="11">
        <f t="shared" si="6"/>
        <v>0</v>
      </c>
      <c r="P454" s="128"/>
      <c r="Q454" s="129"/>
      <c r="R454" s="129"/>
      <c r="S454" s="129"/>
      <c r="T454" s="129"/>
      <c r="U454" s="129"/>
      <c r="V454" s="130"/>
    </row>
    <row r="455" spans="2:22" ht="15" customHeight="1" x14ac:dyDescent="0.55000000000000004">
      <c r="B455" s="104"/>
      <c r="C455" s="55" t="s">
        <v>67</v>
      </c>
      <c r="D455" s="156"/>
      <c r="E455" s="165"/>
      <c r="F455" s="156"/>
      <c r="G455" s="157"/>
      <c r="H455" s="157"/>
      <c r="I455" s="157"/>
      <c r="J455" s="86"/>
      <c r="K455" s="62"/>
      <c r="L455" s="63"/>
      <c r="M455" s="64"/>
      <c r="N455" s="65"/>
      <c r="O455" s="12">
        <f t="shared" si="6"/>
        <v>0</v>
      </c>
      <c r="P455" s="131"/>
      <c r="Q455" s="132"/>
      <c r="R455" s="132"/>
      <c r="S455" s="132"/>
      <c r="T455" s="132"/>
      <c r="U455" s="132"/>
      <c r="V455" s="133"/>
    </row>
    <row r="456" spans="2:22" ht="15" customHeight="1" x14ac:dyDescent="0.55000000000000004">
      <c r="B456" s="104"/>
      <c r="C456" s="57" t="s">
        <v>68</v>
      </c>
      <c r="D456" s="156"/>
      <c r="E456" s="165"/>
      <c r="F456" s="156"/>
      <c r="G456" s="157"/>
      <c r="H456" s="157"/>
      <c r="I456" s="157"/>
      <c r="J456" s="86"/>
      <c r="K456" s="62"/>
      <c r="L456" s="63"/>
      <c r="M456" s="64"/>
      <c r="N456" s="65"/>
      <c r="O456" s="12">
        <f t="shared" si="6"/>
        <v>0</v>
      </c>
      <c r="P456" s="131"/>
      <c r="Q456" s="132"/>
      <c r="R456" s="132"/>
      <c r="S456" s="132"/>
      <c r="T456" s="132"/>
      <c r="U456" s="132"/>
      <c r="V456" s="133"/>
    </row>
    <row r="457" spans="2:22" ht="15" customHeight="1" x14ac:dyDescent="0.55000000000000004">
      <c r="B457" s="104"/>
      <c r="C457" s="71" t="s">
        <v>69</v>
      </c>
      <c r="D457" s="156"/>
      <c r="E457" s="165"/>
      <c r="F457" s="156"/>
      <c r="G457" s="157"/>
      <c r="H457" s="157"/>
      <c r="I457" s="157"/>
      <c r="J457" s="86"/>
      <c r="K457" s="62"/>
      <c r="L457" s="63"/>
      <c r="M457" s="64"/>
      <c r="N457" s="65"/>
      <c r="O457" s="12">
        <f t="shared" si="6"/>
        <v>0</v>
      </c>
      <c r="P457" s="131"/>
      <c r="Q457" s="132"/>
      <c r="R457" s="132"/>
      <c r="S457" s="132"/>
      <c r="T457" s="132"/>
      <c r="U457" s="132"/>
      <c r="V457" s="133"/>
    </row>
    <row r="458" spans="2:22" ht="15" customHeight="1" x14ac:dyDescent="0.55000000000000004">
      <c r="B458" s="104"/>
      <c r="C458" s="57" t="s">
        <v>70</v>
      </c>
      <c r="D458" s="156"/>
      <c r="E458" s="165"/>
      <c r="F458" s="156"/>
      <c r="G458" s="157"/>
      <c r="H458" s="157"/>
      <c r="I458" s="157"/>
      <c r="J458" s="86"/>
      <c r="K458" s="62"/>
      <c r="L458" s="63"/>
      <c r="M458" s="64"/>
      <c r="N458" s="65"/>
      <c r="O458" s="12">
        <f t="shared" ref="O458:O521" si="7">M458*N458</f>
        <v>0</v>
      </c>
      <c r="P458" s="131"/>
      <c r="Q458" s="132"/>
      <c r="R458" s="132"/>
      <c r="S458" s="132"/>
      <c r="T458" s="132"/>
      <c r="U458" s="132"/>
      <c r="V458" s="133"/>
    </row>
    <row r="459" spans="2:22" ht="15" customHeight="1" x14ac:dyDescent="0.55000000000000004">
      <c r="B459" s="105"/>
      <c r="C459" s="72" t="s">
        <v>71</v>
      </c>
      <c r="D459" s="158"/>
      <c r="E459" s="166"/>
      <c r="F459" s="158"/>
      <c r="G459" s="159"/>
      <c r="H459" s="159"/>
      <c r="I459" s="159"/>
      <c r="J459" s="87"/>
      <c r="K459" s="66"/>
      <c r="L459" s="67"/>
      <c r="M459" s="68"/>
      <c r="N459" s="69"/>
      <c r="O459" s="12">
        <f t="shared" si="7"/>
        <v>0</v>
      </c>
      <c r="P459" s="134"/>
      <c r="Q459" s="135"/>
      <c r="R459" s="135"/>
      <c r="S459" s="135"/>
      <c r="T459" s="135"/>
      <c r="U459" s="135"/>
      <c r="V459" s="136"/>
    </row>
    <row r="460" spans="2:22" ht="15" customHeight="1" x14ac:dyDescent="0.55000000000000004">
      <c r="B460" s="103">
        <v>75</v>
      </c>
      <c r="C460" s="70" t="s">
        <v>66</v>
      </c>
      <c r="D460" s="163"/>
      <c r="E460" s="164"/>
      <c r="F460" s="154"/>
      <c r="G460" s="155"/>
      <c r="H460" s="155"/>
      <c r="I460" s="155"/>
      <c r="J460" s="85"/>
      <c r="K460" s="58"/>
      <c r="L460" s="59"/>
      <c r="M460" s="60"/>
      <c r="N460" s="61"/>
      <c r="O460" s="11">
        <f t="shared" si="7"/>
        <v>0</v>
      </c>
      <c r="P460" s="128"/>
      <c r="Q460" s="129"/>
      <c r="R460" s="129"/>
      <c r="S460" s="129"/>
      <c r="T460" s="129"/>
      <c r="U460" s="129"/>
      <c r="V460" s="130"/>
    </row>
    <row r="461" spans="2:22" ht="15" customHeight="1" x14ac:dyDescent="0.55000000000000004">
      <c r="B461" s="104"/>
      <c r="C461" s="55" t="s">
        <v>67</v>
      </c>
      <c r="D461" s="156"/>
      <c r="E461" s="165"/>
      <c r="F461" s="156"/>
      <c r="G461" s="157"/>
      <c r="H461" s="157"/>
      <c r="I461" s="157"/>
      <c r="J461" s="86"/>
      <c r="K461" s="62"/>
      <c r="L461" s="63"/>
      <c r="M461" s="64"/>
      <c r="N461" s="65"/>
      <c r="O461" s="12">
        <f t="shared" si="7"/>
        <v>0</v>
      </c>
      <c r="P461" s="131"/>
      <c r="Q461" s="132"/>
      <c r="R461" s="132"/>
      <c r="S461" s="132"/>
      <c r="T461" s="132"/>
      <c r="U461" s="132"/>
      <c r="V461" s="133"/>
    </row>
    <row r="462" spans="2:22" ht="15" customHeight="1" x14ac:dyDescent="0.55000000000000004">
      <c r="B462" s="104"/>
      <c r="C462" s="57" t="s">
        <v>68</v>
      </c>
      <c r="D462" s="156"/>
      <c r="E462" s="165"/>
      <c r="F462" s="156"/>
      <c r="G462" s="157"/>
      <c r="H462" s="157"/>
      <c r="I462" s="157"/>
      <c r="J462" s="86"/>
      <c r="K462" s="62"/>
      <c r="L462" s="63"/>
      <c r="M462" s="64"/>
      <c r="N462" s="65"/>
      <c r="O462" s="12">
        <f t="shared" si="7"/>
        <v>0</v>
      </c>
      <c r="P462" s="131"/>
      <c r="Q462" s="132"/>
      <c r="R462" s="132"/>
      <c r="S462" s="132"/>
      <c r="T462" s="132"/>
      <c r="U462" s="132"/>
      <c r="V462" s="133"/>
    </row>
    <row r="463" spans="2:22" ht="15" customHeight="1" x14ac:dyDescent="0.55000000000000004">
      <c r="B463" s="104"/>
      <c r="C463" s="71" t="s">
        <v>69</v>
      </c>
      <c r="D463" s="156"/>
      <c r="E463" s="165"/>
      <c r="F463" s="156"/>
      <c r="G463" s="157"/>
      <c r="H463" s="157"/>
      <c r="I463" s="157"/>
      <c r="J463" s="86"/>
      <c r="K463" s="62"/>
      <c r="L463" s="63"/>
      <c r="M463" s="64"/>
      <c r="N463" s="65"/>
      <c r="O463" s="12">
        <f t="shared" si="7"/>
        <v>0</v>
      </c>
      <c r="P463" s="131"/>
      <c r="Q463" s="132"/>
      <c r="R463" s="132"/>
      <c r="S463" s="132"/>
      <c r="T463" s="132"/>
      <c r="U463" s="132"/>
      <c r="V463" s="133"/>
    </row>
    <row r="464" spans="2:22" ht="15" customHeight="1" x14ac:dyDescent="0.55000000000000004">
      <c r="B464" s="104"/>
      <c r="C464" s="57" t="s">
        <v>70</v>
      </c>
      <c r="D464" s="156"/>
      <c r="E464" s="165"/>
      <c r="F464" s="156"/>
      <c r="G464" s="157"/>
      <c r="H464" s="157"/>
      <c r="I464" s="157"/>
      <c r="J464" s="86"/>
      <c r="K464" s="62"/>
      <c r="L464" s="63"/>
      <c r="M464" s="64"/>
      <c r="N464" s="65"/>
      <c r="O464" s="12">
        <f t="shared" si="7"/>
        <v>0</v>
      </c>
      <c r="P464" s="131"/>
      <c r="Q464" s="132"/>
      <c r="R464" s="132"/>
      <c r="S464" s="132"/>
      <c r="T464" s="132"/>
      <c r="U464" s="132"/>
      <c r="V464" s="133"/>
    </row>
    <row r="465" spans="2:22" ht="15" customHeight="1" x14ac:dyDescent="0.55000000000000004">
      <c r="B465" s="105"/>
      <c r="C465" s="72" t="s">
        <v>71</v>
      </c>
      <c r="D465" s="158"/>
      <c r="E465" s="166"/>
      <c r="F465" s="158"/>
      <c r="G465" s="159"/>
      <c r="H465" s="159"/>
      <c r="I465" s="159"/>
      <c r="J465" s="87"/>
      <c r="K465" s="66"/>
      <c r="L465" s="67"/>
      <c r="M465" s="68"/>
      <c r="N465" s="69"/>
      <c r="O465" s="12">
        <f t="shared" si="7"/>
        <v>0</v>
      </c>
      <c r="P465" s="134"/>
      <c r="Q465" s="135"/>
      <c r="R465" s="135"/>
      <c r="S465" s="135"/>
      <c r="T465" s="135"/>
      <c r="U465" s="135"/>
      <c r="V465" s="136"/>
    </row>
    <row r="466" spans="2:22" ht="15" customHeight="1" x14ac:dyDescent="0.55000000000000004">
      <c r="B466" s="103">
        <v>76</v>
      </c>
      <c r="C466" s="70" t="s">
        <v>66</v>
      </c>
      <c r="D466" s="163"/>
      <c r="E466" s="164"/>
      <c r="F466" s="154"/>
      <c r="G466" s="155"/>
      <c r="H466" s="155"/>
      <c r="I466" s="155"/>
      <c r="J466" s="85"/>
      <c r="K466" s="58"/>
      <c r="L466" s="59"/>
      <c r="M466" s="60"/>
      <c r="N466" s="61"/>
      <c r="O466" s="11">
        <f t="shared" si="7"/>
        <v>0</v>
      </c>
      <c r="P466" s="128"/>
      <c r="Q466" s="129"/>
      <c r="R466" s="129"/>
      <c r="S466" s="129"/>
      <c r="T466" s="129"/>
      <c r="U466" s="129"/>
      <c r="V466" s="130"/>
    </row>
    <row r="467" spans="2:22" ht="15" customHeight="1" x14ac:dyDescent="0.55000000000000004">
      <c r="B467" s="104"/>
      <c r="C467" s="55" t="s">
        <v>67</v>
      </c>
      <c r="D467" s="156"/>
      <c r="E467" s="165"/>
      <c r="F467" s="156"/>
      <c r="G467" s="157"/>
      <c r="H467" s="157"/>
      <c r="I467" s="157"/>
      <c r="J467" s="86"/>
      <c r="K467" s="62"/>
      <c r="L467" s="63"/>
      <c r="M467" s="64"/>
      <c r="N467" s="65"/>
      <c r="O467" s="12">
        <f t="shared" si="7"/>
        <v>0</v>
      </c>
      <c r="P467" s="131"/>
      <c r="Q467" s="132"/>
      <c r="R467" s="132"/>
      <c r="S467" s="132"/>
      <c r="T467" s="132"/>
      <c r="U467" s="132"/>
      <c r="V467" s="133"/>
    </row>
    <row r="468" spans="2:22" ht="15" customHeight="1" x14ac:dyDescent="0.55000000000000004">
      <c r="B468" s="104"/>
      <c r="C468" s="57" t="s">
        <v>68</v>
      </c>
      <c r="D468" s="156"/>
      <c r="E468" s="165"/>
      <c r="F468" s="156"/>
      <c r="G468" s="157"/>
      <c r="H468" s="157"/>
      <c r="I468" s="157"/>
      <c r="J468" s="86"/>
      <c r="K468" s="62"/>
      <c r="L468" s="63"/>
      <c r="M468" s="64"/>
      <c r="N468" s="65"/>
      <c r="O468" s="12">
        <f t="shared" si="7"/>
        <v>0</v>
      </c>
      <c r="P468" s="131"/>
      <c r="Q468" s="132"/>
      <c r="R468" s="132"/>
      <c r="S468" s="132"/>
      <c r="T468" s="132"/>
      <c r="U468" s="132"/>
      <c r="V468" s="133"/>
    </row>
    <row r="469" spans="2:22" ht="15" customHeight="1" x14ac:dyDescent="0.55000000000000004">
      <c r="B469" s="104"/>
      <c r="C469" s="71" t="s">
        <v>69</v>
      </c>
      <c r="D469" s="156"/>
      <c r="E469" s="165"/>
      <c r="F469" s="156"/>
      <c r="G469" s="157"/>
      <c r="H469" s="157"/>
      <c r="I469" s="157"/>
      <c r="J469" s="86"/>
      <c r="K469" s="62"/>
      <c r="L469" s="63"/>
      <c r="M469" s="64"/>
      <c r="N469" s="65"/>
      <c r="O469" s="12">
        <f t="shared" si="7"/>
        <v>0</v>
      </c>
      <c r="P469" s="131"/>
      <c r="Q469" s="132"/>
      <c r="R469" s="132"/>
      <c r="S469" s="132"/>
      <c r="T469" s="132"/>
      <c r="U469" s="132"/>
      <c r="V469" s="133"/>
    </row>
    <row r="470" spans="2:22" ht="15" customHeight="1" x14ac:dyDescent="0.55000000000000004">
      <c r="B470" s="104"/>
      <c r="C470" s="57" t="s">
        <v>70</v>
      </c>
      <c r="D470" s="156"/>
      <c r="E470" s="165"/>
      <c r="F470" s="156"/>
      <c r="G470" s="157"/>
      <c r="H470" s="157"/>
      <c r="I470" s="157"/>
      <c r="J470" s="86"/>
      <c r="K470" s="62"/>
      <c r="L470" s="63"/>
      <c r="M470" s="64"/>
      <c r="N470" s="65"/>
      <c r="O470" s="12">
        <f t="shared" si="7"/>
        <v>0</v>
      </c>
      <c r="P470" s="131"/>
      <c r="Q470" s="132"/>
      <c r="R470" s="132"/>
      <c r="S470" s="132"/>
      <c r="T470" s="132"/>
      <c r="U470" s="132"/>
      <c r="V470" s="133"/>
    </row>
    <row r="471" spans="2:22" ht="15" customHeight="1" x14ac:dyDescent="0.55000000000000004">
      <c r="B471" s="105"/>
      <c r="C471" s="72" t="s">
        <v>71</v>
      </c>
      <c r="D471" s="158"/>
      <c r="E471" s="166"/>
      <c r="F471" s="158"/>
      <c r="G471" s="159"/>
      <c r="H471" s="159"/>
      <c r="I471" s="159"/>
      <c r="J471" s="87"/>
      <c r="K471" s="66"/>
      <c r="L471" s="67"/>
      <c r="M471" s="68"/>
      <c r="N471" s="69"/>
      <c r="O471" s="12">
        <f t="shared" si="7"/>
        <v>0</v>
      </c>
      <c r="P471" s="134"/>
      <c r="Q471" s="135"/>
      <c r="R471" s="135"/>
      <c r="S471" s="135"/>
      <c r="T471" s="135"/>
      <c r="U471" s="135"/>
      <c r="V471" s="136"/>
    </row>
    <row r="472" spans="2:22" ht="15" customHeight="1" x14ac:dyDescent="0.55000000000000004">
      <c r="B472" s="103">
        <v>77</v>
      </c>
      <c r="C472" s="70" t="s">
        <v>66</v>
      </c>
      <c r="D472" s="163"/>
      <c r="E472" s="164"/>
      <c r="F472" s="154"/>
      <c r="G472" s="155"/>
      <c r="H472" s="155"/>
      <c r="I472" s="155"/>
      <c r="J472" s="85"/>
      <c r="K472" s="58"/>
      <c r="L472" s="59"/>
      <c r="M472" s="60"/>
      <c r="N472" s="61"/>
      <c r="O472" s="11">
        <f t="shared" si="7"/>
        <v>0</v>
      </c>
      <c r="P472" s="128"/>
      <c r="Q472" s="129"/>
      <c r="R472" s="129"/>
      <c r="S472" s="129"/>
      <c r="T472" s="129"/>
      <c r="U472" s="129"/>
      <c r="V472" s="130"/>
    </row>
    <row r="473" spans="2:22" ht="15" customHeight="1" x14ac:dyDescent="0.55000000000000004">
      <c r="B473" s="104"/>
      <c r="C473" s="55" t="s">
        <v>67</v>
      </c>
      <c r="D473" s="156"/>
      <c r="E473" s="165"/>
      <c r="F473" s="156"/>
      <c r="G473" s="157"/>
      <c r="H473" s="157"/>
      <c r="I473" s="157"/>
      <c r="J473" s="86"/>
      <c r="K473" s="62"/>
      <c r="L473" s="63"/>
      <c r="M473" s="64"/>
      <c r="N473" s="65"/>
      <c r="O473" s="12">
        <f t="shared" si="7"/>
        <v>0</v>
      </c>
      <c r="P473" s="131"/>
      <c r="Q473" s="132"/>
      <c r="R473" s="132"/>
      <c r="S473" s="132"/>
      <c r="T473" s="132"/>
      <c r="U473" s="132"/>
      <c r="V473" s="133"/>
    </row>
    <row r="474" spans="2:22" ht="15" customHeight="1" x14ac:dyDescent="0.55000000000000004">
      <c r="B474" s="104"/>
      <c r="C474" s="57" t="s">
        <v>68</v>
      </c>
      <c r="D474" s="156"/>
      <c r="E474" s="165"/>
      <c r="F474" s="156"/>
      <c r="G474" s="157"/>
      <c r="H474" s="157"/>
      <c r="I474" s="157"/>
      <c r="J474" s="86"/>
      <c r="K474" s="62"/>
      <c r="L474" s="63"/>
      <c r="M474" s="64"/>
      <c r="N474" s="65"/>
      <c r="O474" s="12">
        <f t="shared" si="7"/>
        <v>0</v>
      </c>
      <c r="P474" s="131"/>
      <c r="Q474" s="132"/>
      <c r="R474" s="132"/>
      <c r="S474" s="132"/>
      <c r="T474" s="132"/>
      <c r="U474" s="132"/>
      <c r="V474" s="133"/>
    </row>
    <row r="475" spans="2:22" ht="15" customHeight="1" x14ac:dyDescent="0.55000000000000004">
      <c r="B475" s="104"/>
      <c r="C475" s="71" t="s">
        <v>69</v>
      </c>
      <c r="D475" s="156"/>
      <c r="E475" s="165"/>
      <c r="F475" s="156"/>
      <c r="G475" s="157"/>
      <c r="H475" s="157"/>
      <c r="I475" s="157"/>
      <c r="J475" s="86"/>
      <c r="K475" s="62"/>
      <c r="L475" s="63"/>
      <c r="M475" s="64"/>
      <c r="N475" s="65"/>
      <c r="O475" s="12">
        <f t="shared" si="7"/>
        <v>0</v>
      </c>
      <c r="P475" s="131"/>
      <c r="Q475" s="132"/>
      <c r="R475" s="132"/>
      <c r="S475" s="132"/>
      <c r="T475" s="132"/>
      <c r="U475" s="132"/>
      <c r="V475" s="133"/>
    </row>
    <row r="476" spans="2:22" ht="15" customHeight="1" x14ac:dyDescent="0.55000000000000004">
      <c r="B476" s="104"/>
      <c r="C476" s="57" t="s">
        <v>70</v>
      </c>
      <c r="D476" s="156"/>
      <c r="E476" s="165"/>
      <c r="F476" s="156"/>
      <c r="G476" s="157"/>
      <c r="H476" s="157"/>
      <c r="I476" s="157"/>
      <c r="J476" s="86"/>
      <c r="K476" s="62"/>
      <c r="L476" s="63"/>
      <c r="M476" s="64"/>
      <c r="N476" s="65"/>
      <c r="O476" s="12">
        <f t="shared" si="7"/>
        <v>0</v>
      </c>
      <c r="P476" s="131"/>
      <c r="Q476" s="132"/>
      <c r="R476" s="132"/>
      <c r="S476" s="132"/>
      <c r="T476" s="132"/>
      <c r="U476" s="132"/>
      <c r="V476" s="133"/>
    </row>
    <row r="477" spans="2:22" ht="15" customHeight="1" x14ac:dyDescent="0.55000000000000004">
      <c r="B477" s="105"/>
      <c r="C477" s="72" t="s">
        <v>71</v>
      </c>
      <c r="D477" s="158"/>
      <c r="E477" s="166"/>
      <c r="F477" s="158"/>
      <c r="G477" s="159"/>
      <c r="H477" s="159"/>
      <c r="I477" s="159"/>
      <c r="J477" s="87"/>
      <c r="K477" s="66"/>
      <c r="L477" s="67"/>
      <c r="M477" s="68"/>
      <c r="N477" s="69"/>
      <c r="O477" s="12">
        <f t="shared" si="7"/>
        <v>0</v>
      </c>
      <c r="P477" s="134"/>
      <c r="Q477" s="135"/>
      <c r="R477" s="135"/>
      <c r="S477" s="135"/>
      <c r="T477" s="135"/>
      <c r="U477" s="135"/>
      <c r="V477" s="136"/>
    </row>
    <row r="478" spans="2:22" ht="15" customHeight="1" x14ac:dyDescent="0.55000000000000004">
      <c r="B478" s="103">
        <v>78</v>
      </c>
      <c r="C478" s="70" t="s">
        <v>66</v>
      </c>
      <c r="D478" s="163"/>
      <c r="E478" s="164"/>
      <c r="F478" s="154"/>
      <c r="G478" s="155"/>
      <c r="H478" s="155"/>
      <c r="I478" s="155"/>
      <c r="J478" s="85"/>
      <c r="K478" s="58"/>
      <c r="L478" s="59"/>
      <c r="M478" s="60"/>
      <c r="N478" s="61"/>
      <c r="O478" s="11">
        <f t="shared" si="7"/>
        <v>0</v>
      </c>
      <c r="P478" s="128"/>
      <c r="Q478" s="129"/>
      <c r="R478" s="129"/>
      <c r="S478" s="129"/>
      <c r="T478" s="129"/>
      <c r="U478" s="129"/>
      <c r="V478" s="130"/>
    </row>
    <row r="479" spans="2:22" ht="15" customHeight="1" x14ac:dyDescent="0.55000000000000004">
      <c r="B479" s="104"/>
      <c r="C479" s="55" t="s">
        <v>67</v>
      </c>
      <c r="D479" s="156"/>
      <c r="E479" s="165"/>
      <c r="F479" s="156"/>
      <c r="G479" s="157"/>
      <c r="H479" s="157"/>
      <c r="I479" s="157"/>
      <c r="J479" s="86"/>
      <c r="K479" s="62"/>
      <c r="L479" s="63"/>
      <c r="M479" s="64"/>
      <c r="N479" s="65"/>
      <c r="O479" s="12">
        <f t="shared" si="7"/>
        <v>0</v>
      </c>
      <c r="P479" s="131"/>
      <c r="Q479" s="132"/>
      <c r="R479" s="132"/>
      <c r="S479" s="132"/>
      <c r="T479" s="132"/>
      <c r="U479" s="132"/>
      <c r="V479" s="133"/>
    </row>
    <row r="480" spans="2:22" ht="15" customHeight="1" x14ac:dyDescent="0.55000000000000004">
      <c r="B480" s="104"/>
      <c r="C480" s="57" t="s">
        <v>68</v>
      </c>
      <c r="D480" s="156"/>
      <c r="E480" s="165"/>
      <c r="F480" s="156"/>
      <c r="G480" s="157"/>
      <c r="H480" s="157"/>
      <c r="I480" s="157"/>
      <c r="J480" s="86"/>
      <c r="K480" s="62"/>
      <c r="L480" s="63"/>
      <c r="M480" s="64"/>
      <c r="N480" s="65"/>
      <c r="O480" s="12">
        <f t="shared" si="7"/>
        <v>0</v>
      </c>
      <c r="P480" s="131"/>
      <c r="Q480" s="132"/>
      <c r="R480" s="132"/>
      <c r="S480" s="132"/>
      <c r="T480" s="132"/>
      <c r="U480" s="132"/>
      <c r="V480" s="133"/>
    </row>
    <row r="481" spans="2:22" ht="15" customHeight="1" x14ac:dyDescent="0.55000000000000004">
      <c r="B481" s="104"/>
      <c r="C481" s="71" t="s">
        <v>69</v>
      </c>
      <c r="D481" s="156"/>
      <c r="E481" s="165"/>
      <c r="F481" s="156"/>
      <c r="G481" s="157"/>
      <c r="H481" s="157"/>
      <c r="I481" s="157"/>
      <c r="J481" s="86"/>
      <c r="K481" s="62"/>
      <c r="L481" s="63"/>
      <c r="M481" s="64"/>
      <c r="N481" s="65"/>
      <c r="O481" s="12">
        <f t="shared" si="7"/>
        <v>0</v>
      </c>
      <c r="P481" s="131"/>
      <c r="Q481" s="132"/>
      <c r="R481" s="132"/>
      <c r="S481" s="132"/>
      <c r="T481" s="132"/>
      <c r="U481" s="132"/>
      <c r="V481" s="133"/>
    </row>
    <row r="482" spans="2:22" ht="15" customHeight="1" x14ac:dyDescent="0.55000000000000004">
      <c r="B482" s="104"/>
      <c r="C482" s="57" t="s">
        <v>70</v>
      </c>
      <c r="D482" s="156"/>
      <c r="E482" s="165"/>
      <c r="F482" s="156"/>
      <c r="G482" s="157"/>
      <c r="H482" s="157"/>
      <c r="I482" s="157"/>
      <c r="J482" s="86"/>
      <c r="K482" s="62"/>
      <c r="L482" s="63"/>
      <c r="M482" s="64"/>
      <c r="N482" s="65"/>
      <c r="O482" s="12">
        <f t="shared" si="7"/>
        <v>0</v>
      </c>
      <c r="P482" s="131"/>
      <c r="Q482" s="132"/>
      <c r="R482" s="132"/>
      <c r="S482" s="132"/>
      <c r="T482" s="132"/>
      <c r="U482" s="132"/>
      <c r="V482" s="133"/>
    </row>
    <row r="483" spans="2:22" ht="15" customHeight="1" x14ac:dyDescent="0.55000000000000004">
      <c r="B483" s="105"/>
      <c r="C483" s="72" t="s">
        <v>71</v>
      </c>
      <c r="D483" s="158"/>
      <c r="E483" s="166"/>
      <c r="F483" s="158"/>
      <c r="G483" s="159"/>
      <c r="H483" s="159"/>
      <c r="I483" s="159"/>
      <c r="J483" s="87"/>
      <c r="K483" s="66"/>
      <c r="L483" s="67"/>
      <c r="M483" s="68"/>
      <c r="N483" s="69"/>
      <c r="O483" s="12">
        <f t="shared" si="7"/>
        <v>0</v>
      </c>
      <c r="P483" s="134"/>
      <c r="Q483" s="135"/>
      <c r="R483" s="135"/>
      <c r="S483" s="135"/>
      <c r="T483" s="135"/>
      <c r="U483" s="135"/>
      <c r="V483" s="136"/>
    </row>
    <row r="484" spans="2:22" ht="15" customHeight="1" x14ac:dyDescent="0.55000000000000004">
      <c r="B484" s="103">
        <v>79</v>
      </c>
      <c r="C484" s="70" t="s">
        <v>66</v>
      </c>
      <c r="D484" s="163"/>
      <c r="E484" s="164"/>
      <c r="F484" s="154"/>
      <c r="G484" s="155"/>
      <c r="H484" s="155"/>
      <c r="I484" s="155"/>
      <c r="J484" s="85"/>
      <c r="K484" s="58"/>
      <c r="L484" s="59"/>
      <c r="M484" s="60"/>
      <c r="N484" s="61"/>
      <c r="O484" s="11">
        <f t="shared" si="7"/>
        <v>0</v>
      </c>
      <c r="P484" s="128"/>
      <c r="Q484" s="129"/>
      <c r="R484" s="129"/>
      <c r="S484" s="129"/>
      <c r="T484" s="129"/>
      <c r="U484" s="129"/>
      <c r="V484" s="130"/>
    </row>
    <row r="485" spans="2:22" ht="15" customHeight="1" x14ac:dyDescent="0.55000000000000004">
      <c r="B485" s="104"/>
      <c r="C485" s="55" t="s">
        <v>67</v>
      </c>
      <c r="D485" s="156"/>
      <c r="E485" s="165"/>
      <c r="F485" s="156"/>
      <c r="G485" s="157"/>
      <c r="H485" s="157"/>
      <c r="I485" s="157"/>
      <c r="J485" s="86"/>
      <c r="K485" s="62"/>
      <c r="L485" s="63"/>
      <c r="M485" s="64"/>
      <c r="N485" s="65"/>
      <c r="O485" s="12">
        <f t="shared" si="7"/>
        <v>0</v>
      </c>
      <c r="P485" s="131"/>
      <c r="Q485" s="132"/>
      <c r="R485" s="132"/>
      <c r="S485" s="132"/>
      <c r="T485" s="132"/>
      <c r="U485" s="132"/>
      <c r="V485" s="133"/>
    </row>
    <row r="486" spans="2:22" ht="15" customHeight="1" x14ac:dyDescent="0.55000000000000004">
      <c r="B486" s="104"/>
      <c r="C486" s="57" t="s">
        <v>68</v>
      </c>
      <c r="D486" s="156"/>
      <c r="E486" s="165"/>
      <c r="F486" s="156"/>
      <c r="G486" s="157"/>
      <c r="H486" s="157"/>
      <c r="I486" s="157"/>
      <c r="J486" s="86"/>
      <c r="K486" s="62"/>
      <c r="L486" s="63"/>
      <c r="M486" s="64"/>
      <c r="N486" s="65"/>
      <c r="O486" s="12">
        <f t="shared" si="7"/>
        <v>0</v>
      </c>
      <c r="P486" s="131"/>
      <c r="Q486" s="132"/>
      <c r="R486" s="132"/>
      <c r="S486" s="132"/>
      <c r="T486" s="132"/>
      <c r="U486" s="132"/>
      <c r="V486" s="133"/>
    </row>
    <row r="487" spans="2:22" ht="15" customHeight="1" x14ac:dyDescent="0.55000000000000004">
      <c r="B487" s="104"/>
      <c r="C487" s="71" t="s">
        <v>69</v>
      </c>
      <c r="D487" s="156"/>
      <c r="E487" s="165"/>
      <c r="F487" s="156"/>
      <c r="G487" s="157"/>
      <c r="H487" s="157"/>
      <c r="I487" s="157"/>
      <c r="J487" s="86"/>
      <c r="K487" s="62"/>
      <c r="L487" s="63"/>
      <c r="M487" s="64"/>
      <c r="N487" s="65"/>
      <c r="O487" s="12">
        <f t="shared" si="7"/>
        <v>0</v>
      </c>
      <c r="P487" s="131"/>
      <c r="Q487" s="132"/>
      <c r="R487" s="132"/>
      <c r="S487" s="132"/>
      <c r="T487" s="132"/>
      <c r="U487" s="132"/>
      <c r="V487" s="133"/>
    </row>
    <row r="488" spans="2:22" ht="15" customHeight="1" x14ac:dyDescent="0.55000000000000004">
      <c r="B488" s="104"/>
      <c r="C488" s="57" t="s">
        <v>70</v>
      </c>
      <c r="D488" s="156"/>
      <c r="E488" s="165"/>
      <c r="F488" s="156"/>
      <c r="G488" s="157"/>
      <c r="H488" s="157"/>
      <c r="I488" s="157"/>
      <c r="J488" s="86"/>
      <c r="K488" s="62"/>
      <c r="L488" s="63"/>
      <c r="M488" s="64"/>
      <c r="N488" s="65"/>
      <c r="O488" s="12">
        <f t="shared" si="7"/>
        <v>0</v>
      </c>
      <c r="P488" s="131"/>
      <c r="Q488" s="132"/>
      <c r="R488" s="132"/>
      <c r="S488" s="132"/>
      <c r="T488" s="132"/>
      <c r="U488" s="132"/>
      <c r="V488" s="133"/>
    </row>
    <row r="489" spans="2:22" ht="15" customHeight="1" x14ac:dyDescent="0.55000000000000004">
      <c r="B489" s="105"/>
      <c r="C489" s="72" t="s">
        <v>71</v>
      </c>
      <c r="D489" s="158"/>
      <c r="E489" s="166"/>
      <c r="F489" s="158"/>
      <c r="G489" s="159"/>
      <c r="H489" s="159"/>
      <c r="I489" s="159"/>
      <c r="J489" s="87"/>
      <c r="K489" s="66"/>
      <c r="L489" s="67"/>
      <c r="M489" s="68"/>
      <c r="N489" s="69"/>
      <c r="O489" s="12">
        <f t="shared" si="7"/>
        <v>0</v>
      </c>
      <c r="P489" s="134"/>
      <c r="Q489" s="135"/>
      <c r="R489" s="135"/>
      <c r="S489" s="135"/>
      <c r="T489" s="135"/>
      <c r="U489" s="135"/>
      <c r="V489" s="136"/>
    </row>
    <row r="490" spans="2:22" ht="15" customHeight="1" x14ac:dyDescent="0.55000000000000004">
      <c r="B490" s="103">
        <v>80</v>
      </c>
      <c r="C490" s="70" t="s">
        <v>66</v>
      </c>
      <c r="D490" s="163"/>
      <c r="E490" s="164"/>
      <c r="F490" s="154"/>
      <c r="G490" s="155"/>
      <c r="H490" s="155"/>
      <c r="I490" s="155"/>
      <c r="J490" s="85"/>
      <c r="K490" s="58"/>
      <c r="L490" s="59"/>
      <c r="M490" s="60"/>
      <c r="N490" s="61"/>
      <c r="O490" s="11">
        <f t="shared" si="7"/>
        <v>0</v>
      </c>
      <c r="P490" s="128"/>
      <c r="Q490" s="129"/>
      <c r="R490" s="129"/>
      <c r="S490" s="129"/>
      <c r="T490" s="129"/>
      <c r="U490" s="129"/>
      <c r="V490" s="130"/>
    </row>
    <row r="491" spans="2:22" ht="15" customHeight="1" x14ac:dyDescent="0.55000000000000004">
      <c r="B491" s="104"/>
      <c r="C491" s="55" t="s">
        <v>67</v>
      </c>
      <c r="D491" s="156"/>
      <c r="E491" s="165"/>
      <c r="F491" s="156"/>
      <c r="G491" s="157"/>
      <c r="H491" s="157"/>
      <c r="I491" s="157"/>
      <c r="J491" s="86"/>
      <c r="K491" s="62"/>
      <c r="L491" s="63"/>
      <c r="M491" s="64"/>
      <c r="N491" s="65"/>
      <c r="O491" s="12">
        <f t="shared" si="7"/>
        <v>0</v>
      </c>
      <c r="P491" s="131"/>
      <c r="Q491" s="132"/>
      <c r="R491" s="132"/>
      <c r="S491" s="132"/>
      <c r="T491" s="132"/>
      <c r="U491" s="132"/>
      <c r="V491" s="133"/>
    </row>
    <row r="492" spans="2:22" ht="15" customHeight="1" x14ac:dyDescent="0.55000000000000004">
      <c r="B492" s="104"/>
      <c r="C492" s="57" t="s">
        <v>68</v>
      </c>
      <c r="D492" s="156"/>
      <c r="E492" s="165"/>
      <c r="F492" s="156"/>
      <c r="G492" s="157"/>
      <c r="H492" s="157"/>
      <c r="I492" s="157"/>
      <c r="J492" s="86"/>
      <c r="K492" s="62"/>
      <c r="L492" s="63"/>
      <c r="M492" s="64"/>
      <c r="N492" s="65"/>
      <c r="O492" s="12">
        <f t="shared" si="7"/>
        <v>0</v>
      </c>
      <c r="P492" s="131"/>
      <c r="Q492" s="132"/>
      <c r="R492" s="132"/>
      <c r="S492" s="132"/>
      <c r="T492" s="132"/>
      <c r="U492" s="132"/>
      <c r="V492" s="133"/>
    </row>
    <row r="493" spans="2:22" ht="15" customHeight="1" x14ac:dyDescent="0.55000000000000004">
      <c r="B493" s="104"/>
      <c r="C493" s="71" t="s">
        <v>69</v>
      </c>
      <c r="D493" s="156"/>
      <c r="E493" s="165"/>
      <c r="F493" s="156"/>
      <c r="G493" s="157"/>
      <c r="H493" s="157"/>
      <c r="I493" s="157"/>
      <c r="J493" s="86"/>
      <c r="K493" s="62"/>
      <c r="L493" s="63"/>
      <c r="M493" s="64"/>
      <c r="N493" s="65"/>
      <c r="O493" s="12">
        <f t="shared" si="7"/>
        <v>0</v>
      </c>
      <c r="P493" s="131"/>
      <c r="Q493" s="132"/>
      <c r="R493" s="132"/>
      <c r="S493" s="132"/>
      <c r="T493" s="132"/>
      <c r="U493" s="132"/>
      <c r="V493" s="133"/>
    </row>
    <row r="494" spans="2:22" ht="15" customHeight="1" x14ac:dyDescent="0.55000000000000004">
      <c r="B494" s="104"/>
      <c r="C494" s="57" t="s">
        <v>70</v>
      </c>
      <c r="D494" s="156"/>
      <c r="E494" s="165"/>
      <c r="F494" s="156"/>
      <c r="G494" s="157"/>
      <c r="H494" s="157"/>
      <c r="I494" s="157"/>
      <c r="J494" s="86"/>
      <c r="K494" s="62"/>
      <c r="L494" s="63"/>
      <c r="M494" s="64"/>
      <c r="N494" s="65"/>
      <c r="O494" s="12">
        <f t="shared" si="7"/>
        <v>0</v>
      </c>
      <c r="P494" s="131"/>
      <c r="Q494" s="132"/>
      <c r="R494" s="132"/>
      <c r="S494" s="132"/>
      <c r="T494" s="132"/>
      <c r="U494" s="132"/>
      <c r="V494" s="133"/>
    </row>
    <row r="495" spans="2:22" ht="15" customHeight="1" x14ac:dyDescent="0.55000000000000004">
      <c r="B495" s="105"/>
      <c r="C495" s="72" t="s">
        <v>71</v>
      </c>
      <c r="D495" s="158"/>
      <c r="E495" s="166"/>
      <c r="F495" s="158"/>
      <c r="G495" s="159"/>
      <c r="H495" s="159"/>
      <c r="I495" s="159"/>
      <c r="J495" s="87"/>
      <c r="K495" s="66"/>
      <c r="L495" s="67"/>
      <c r="M495" s="68"/>
      <c r="N495" s="69"/>
      <c r="O495" s="12">
        <f t="shared" si="7"/>
        <v>0</v>
      </c>
      <c r="P495" s="134"/>
      <c r="Q495" s="135"/>
      <c r="R495" s="135"/>
      <c r="S495" s="135"/>
      <c r="T495" s="135"/>
      <c r="U495" s="135"/>
      <c r="V495" s="136"/>
    </row>
    <row r="496" spans="2:22" ht="15" customHeight="1" x14ac:dyDescent="0.55000000000000004">
      <c r="B496" s="103">
        <v>81</v>
      </c>
      <c r="C496" s="70" t="s">
        <v>66</v>
      </c>
      <c r="D496" s="163"/>
      <c r="E496" s="164"/>
      <c r="F496" s="154"/>
      <c r="G496" s="155"/>
      <c r="H496" s="155"/>
      <c r="I496" s="155"/>
      <c r="J496" s="85"/>
      <c r="K496" s="58"/>
      <c r="L496" s="59"/>
      <c r="M496" s="60"/>
      <c r="N496" s="61"/>
      <c r="O496" s="11">
        <f t="shared" si="7"/>
        <v>0</v>
      </c>
      <c r="P496" s="128"/>
      <c r="Q496" s="129"/>
      <c r="R496" s="129"/>
      <c r="S496" s="129"/>
      <c r="T496" s="129"/>
      <c r="U496" s="129"/>
      <c r="V496" s="130"/>
    </row>
    <row r="497" spans="2:22" ht="15" customHeight="1" x14ac:dyDescent="0.55000000000000004">
      <c r="B497" s="104"/>
      <c r="C497" s="55" t="s">
        <v>67</v>
      </c>
      <c r="D497" s="156"/>
      <c r="E497" s="165"/>
      <c r="F497" s="156"/>
      <c r="G497" s="157"/>
      <c r="H497" s="157"/>
      <c r="I497" s="157"/>
      <c r="J497" s="86"/>
      <c r="K497" s="62"/>
      <c r="L497" s="63"/>
      <c r="M497" s="64"/>
      <c r="N497" s="65"/>
      <c r="O497" s="12">
        <f t="shared" si="7"/>
        <v>0</v>
      </c>
      <c r="P497" s="131"/>
      <c r="Q497" s="132"/>
      <c r="R497" s="132"/>
      <c r="S497" s="132"/>
      <c r="T497" s="132"/>
      <c r="U497" s="132"/>
      <c r="V497" s="133"/>
    </row>
    <row r="498" spans="2:22" ht="15" customHeight="1" x14ac:dyDescent="0.55000000000000004">
      <c r="B498" s="104"/>
      <c r="C498" s="57" t="s">
        <v>68</v>
      </c>
      <c r="D498" s="156"/>
      <c r="E498" s="165"/>
      <c r="F498" s="156"/>
      <c r="G498" s="157"/>
      <c r="H498" s="157"/>
      <c r="I498" s="157"/>
      <c r="J498" s="86"/>
      <c r="K498" s="62"/>
      <c r="L498" s="63"/>
      <c r="M498" s="64"/>
      <c r="N498" s="65"/>
      <c r="O498" s="12">
        <f t="shared" si="7"/>
        <v>0</v>
      </c>
      <c r="P498" s="131"/>
      <c r="Q498" s="132"/>
      <c r="R498" s="132"/>
      <c r="S498" s="132"/>
      <c r="T498" s="132"/>
      <c r="U498" s="132"/>
      <c r="V498" s="133"/>
    </row>
    <row r="499" spans="2:22" ht="15" customHeight="1" x14ac:dyDescent="0.55000000000000004">
      <c r="B499" s="104"/>
      <c r="C499" s="71" t="s">
        <v>69</v>
      </c>
      <c r="D499" s="156"/>
      <c r="E499" s="165"/>
      <c r="F499" s="156"/>
      <c r="G499" s="157"/>
      <c r="H499" s="157"/>
      <c r="I499" s="157"/>
      <c r="J499" s="86"/>
      <c r="K499" s="62"/>
      <c r="L499" s="63"/>
      <c r="M499" s="64"/>
      <c r="N499" s="65"/>
      <c r="O499" s="12">
        <f t="shared" si="7"/>
        <v>0</v>
      </c>
      <c r="P499" s="131"/>
      <c r="Q499" s="132"/>
      <c r="R499" s="132"/>
      <c r="S499" s="132"/>
      <c r="T499" s="132"/>
      <c r="U499" s="132"/>
      <c r="V499" s="133"/>
    </row>
    <row r="500" spans="2:22" ht="15" customHeight="1" x14ac:dyDescent="0.55000000000000004">
      <c r="B500" s="104"/>
      <c r="C500" s="57" t="s">
        <v>70</v>
      </c>
      <c r="D500" s="156"/>
      <c r="E500" s="165"/>
      <c r="F500" s="156"/>
      <c r="G500" s="157"/>
      <c r="H500" s="157"/>
      <c r="I500" s="157"/>
      <c r="J500" s="86"/>
      <c r="K500" s="62"/>
      <c r="L500" s="63"/>
      <c r="M500" s="64"/>
      <c r="N500" s="65"/>
      <c r="O500" s="12">
        <f t="shared" si="7"/>
        <v>0</v>
      </c>
      <c r="P500" s="131"/>
      <c r="Q500" s="132"/>
      <c r="R500" s="132"/>
      <c r="S500" s="132"/>
      <c r="T500" s="132"/>
      <c r="U500" s="132"/>
      <c r="V500" s="133"/>
    </row>
    <row r="501" spans="2:22" ht="15" customHeight="1" x14ac:dyDescent="0.55000000000000004">
      <c r="B501" s="105"/>
      <c r="C501" s="72" t="s">
        <v>71</v>
      </c>
      <c r="D501" s="158"/>
      <c r="E501" s="166"/>
      <c r="F501" s="158"/>
      <c r="G501" s="159"/>
      <c r="H501" s="159"/>
      <c r="I501" s="159"/>
      <c r="J501" s="87"/>
      <c r="K501" s="66"/>
      <c r="L501" s="67"/>
      <c r="M501" s="68"/>
      <c r="N501" s="69"/>
      <c r="O501" s="12">
        <f t="shared" si="7"/>
        <v>0</v>
      </c>
      <c r="P501" s="134"/>
      <c r="Q501" s="135"/>
      <c r="R501" s="135"/>
      <c r="S501" s="135"/>
      <c r="T501" s="135"/>
      <c r="U501" s="135"/>
      <c r="V501" s="136"/>
    </row>
    <row r="502" spans="2:22" ht="15" customHeight="1" x14ac:dyDescent="0.55000000000000004">
      <c r="B502" s="103">
        <v>82</v>
      </c>
      <c r="C502" s="70" t="s">
        <v>66</v>
      </c>
      <c r="D502" s="163"/>
      <c r="E502" s="164"/>
      <c r="F502" s="154"/>
      <c r="G502" s="155"/>
      <c r="H502" s="155"/>
      <c r="I502" s="155"/>
      <c r="J502" s="85"/>
      <c r="K502" s="58"/>
      <c r="L502" s="59"/>
      <c r="M502" s="60"/>
      <c r="N502" s="61"/>
      <c r="O502" s="11">
        <f t="shared" si="7"/>
        <v>0</v>
      </c>
      <c r="P502" s="128"/>
      <c r="Q502" s="129"/>
      <c r="R502" s="129"/>
      <c r="S502" s="129"/>
      <c r="T502" s="129"/>
      <c r="U502" s="129"/>
      <c r="V502" s="130"/>
    </row>
    <row r="503" spans="2:22" ht="15" customHeight="1" x14ac:dyDescent="0.55000000000000004">
      <c r="B503" s="104"/>
      <c r="C503" s="55" t="s">
        <v>67</v>
      </c>
      <c r="D503" s="156"/>
      <c r="E503" s="165"/>
      <c r="F503" s="156"/>
      <c r="G503" s="157"/>
      <c r="H503" s="157"/>
      <c r="I503" s="157"/>
      <c r="J503" s="86"/>
      <c r="K503" s="62"/>
      <c r="L503" s="63"/>
      <c r="M503" s="64"/>
      <c r="N503" s="65"/>
      <c r="O503" s="12">
        <f t="shared" si="7"/>
        <v>0</v>
      </c>
      <c r="P503" s="131"/>
      <c r="Q503" s="132"/>
      <c r="R503" s="132"/>
      <c r="S503" s="132"/>
      <c r="T503" s="132"/>
      <c r="U503" s="132"/>
      <c r="V503" s="133"/>
    </row>
    <row r="504" spans="2:22" ht="15" customHeight="1" x14ac:dyDescent="0.55000000000000004">
      <c r="B504" s="104"/>
      <c r="C504" s="57" t="s">
        <v>68</v>
      </c>
      <c r="D504" s="156"/>
      <c r="E504" s="165"/>
      <c r="F504" s="156"/>
      <c r="G504" s="157"/>
      <c r="H504" s="157"/>
      <c r="I504" s="157"/>
      <c r="J504" s="86"/>
      <c r="K504" s="62"/>
      <c r="L504" s="63"/>
      <c r="M504" s="64"/>
      <c r="N504" s="65"/>
      <c r="O504" s="12">
        <f t="shared" si="7"/>
        <v>0</v>
      </c>
      <c r="P504" s="131"/>
      <c r="Q504" s="132"/>
      <c r="R504" s="132"/>
      <c r="S504" s="132"/>
      <c r="T504" s="132"/>
      <c r="U504" s="132"/>
      <c r="V504" s="133"/>
    </row>
    <row r="505" spans="2:22" ht="15" customHeight="1" x14ac:dyDescent="0.55000000000000004">
      <c r="B505" s="104"/>
      <c r="C505" s="71" t="s">
        <v>69</v>
      </c>
      <c r="D505" s="156"/>
      <c r="E505" s="165"/>
      <c r="F505" s="156"/>
      <c r="G505" s="157"/>
      <c r="H505" s="157"/>
      <c r="I505" s="157"/>
      <c r="J505" s="86"/>
      <c r="K505" s="62"/>
      <c r="L505" s="63"/>
      <c r="M505" s="64"/>
      <c r="N505" s="65"/>
      <c r="O505" s="12">
        <f t="shared" si="7"/>
        <v>0</v>
      </c>
      <c r="P505" s="131"/>
      <c r="Q505" s="132"/>
      <c r="R505" s="132"/>
      <c r="S505" s="132"/>
      <c r="T505" s="132"/>
      <c r="U505" s="132"/>
      <c r="V505" s="133"/>
    </row>
    <row r="506" spans="2:22" ht="15" customHeight="1" x14ac:dyDescent="0.55000000000000004">
      <c r="B506" s="104"/>
      <c r="C506" s="57" t="s">
        <v>70</v>
      </c>
      <c r="D506" s="156"/>
      <c r="E506" s="165"/>
      <c r="F506" s="156"/>
      <c r="G506" s="157"/>
      <c r="H506" s="157"/>
      <c r="I506" s="157"/>
      <c r="J506" s="86"/>
      <c r="K506" s="62"/>
      <c r="L506" s="63"/>
      <c r="M506" s="64"/>
      <c r="N506" s="65"/>
      <c r="O506" s="12">
        <f t="shared" si="7"/>
        <v>0</v>
      </c>
      <c r="P506" s="131"/>
      <c r="Q506" s="132"/>
      <c r="R506" s="132"/>
      <c r="S506" s="132"/>
      <c r="T506" s="132"/>
      <c r="U506" s="132"/>
      <c r="V506" s="133"/>
    </row>
    <row r="507" spans="2:22" ht="15" customHeight="1" x14ac:dyDescent="0.55000000000000004">
      <c r="B507" s="105"/>
      <c r="C507" s="72" t="s">
        <v>71</v>
      </c>
      <c r="D507" s="158"/>
      <c r="E507" s="166"/>
      <c r="F507" s="158"/>
      <c r="G507" s="159"/>
      <c r="H507" s="159"/>
      <c r="I507" s="159"/>
      <c r="J507" s="87"/>
      <c r="K507" s="66"/>
      <c r="L507" s="67"/>
      <c r="M507" s="68"/>
      <c r="N507" s="69"/>
      <c r="O507" s="12">
        <f t="shared" si="7"/>
        <v>0</v>
      </c>
      <c r="P507" s="134"/>
      <c r="Q507" s="135"/>
      <c r="R507" s="135"/>
      <c r="S507" s="135"/>
      <c r="T507" s="135"/>
      <c r="U507" s="135"/>
      <c r="V507" s="136"/>
    </row>
    <row r="508" spans="2:22" ht="15" customHeight="1" x14ac:dyDescent="0.55000000000000004">
      <c r="B508" s="103">
        <v>83</v>
      </c>
      <c r="C508" s="70" t="s">
        <v>66</v>
      </c>
      <c r="D508" s="163"/>
      <c r="E508" s="164"/>
      <c r="F508" s="154"/>
      <c r="G508" s="155"/>
      <c r="H508" s="155"/>
      <c r="I508" s="155"/>
      <c r="J508" s="85"/>
      <c r="K508" s="58"/>
      <c r="L508" s="59"/>
      <c r="M508" s="60"/>
      <c r="N508" s="61"/>
      <c r="O508" s="11">
        <f t="shared" si="7"/>
        <v>0</v>
      </c>
      <c r="P508" s="128"/>
      <c r="Q508" s="129"/>
      <c r="R508" s="129"/>
      <c r="S508" s="129"/>
      <c r="T508" s="129"/>
      <c r="U508" s="129"/>
      <c r="V508" s="130"/>
    </row>
    <row r="509" spans="2:22" ht="15" customHeight="1" x14ac:dyDescent="0.55000000000000004">
      <c r="B509" s="104"/>
      <c r="C509" s="55" t="s">
        <v>67</v>
      </c>
      <c r="D509" s="156"/>
      <c r="E509" s="165"/>
      <c r="F509" s="156"/>
      <c r="G509" s="157"/>
      <c r="H509" s="157"/>
      <c r="I509" s="157"/>
      <c r="J509" s="86"/>
      <c r="K509" s="62"/>
      <c r="L509" s="63"/>
      <c r="M509" s="64"/>
      <c r="N509" s="65"/>
      <c r="O509" s="12">
        <f t="shared" si="7"/>
        <v>0</v>
      </c>
      <c r="P509" s="131"/>
      <c r="Q509" s="132"/>
      <c r="R509" s="132"/>
      <c r="S509" s="132"/>
      <c r="T509" s="132"/>
      <c r="U509" s="132"/>
      <c r="V509" s="133"/>
    </row>
    <row r="510" spans="2:22" ht="15" customHeight="1" x14ac:dyDescent="0.55000000000000004">
      <c r="B510" s="104"/>
      <c r="C510" s="57" t="s">
        <v>68</v>
      </c>
      <c r="D510" s="156"/>
      <c r="E510" s="165"/>
      <c r="F510" s="156"/>
      <c r="G510" s="157"/>
      <c r="H510" s="157"/>
      <c r="I510" s="157"/>
      <c r="J510" s="86"/>
      <c r="K510" s="62"/>
      <c r="L510" s="63"/>
      <c r="M510" s="64"/>
      <c r="N510" s="65"/>
      <c r="O510" s="12">
        <f t="shared" si="7"/>
        <v>0</v>
      </c>
      <c r="P510" s="131"/>
      <c r="Q510" s="132"/>
      <c r="R510" s="132"/>
      <c r="S510" s="132"/>
      <c r="T510" s="132"/>
      <c r="U510" s="132"/>
      <c r="V510" s="133"/>
    </row>
    <row r="511" spans="2:22" ht="15" customHeight="1" x14ac:dyDescent="0.55000000000000004">
      <c r="B511" s="104"/>
      <c r="C511" s="71" t="s">
        <v>69</v>
      </c>
      <c r="D511" s="156"/>
      <c r="E511" s="165"/>
      <c r="F511" s="156"/>
      <c r="G511" s="157"/>
      <c r="H511" s="157"/>
      <c r="I511" s="157"/>
      <c r="J511" s="86"/>
      <c r="K511" s="62"/>
      <c r="L511" s="63"/>
      <c r="M511" s="64"/>
      <c r="N511" s="65"/>
      <c r="O511" s="12">
        <f t="shared" si="7"/>
        <v>0</v>
      </c>
      <c r="P511" s="131"/>
      <c r="Q511" s="132"/>
      <c r="R511" s="132"/>
      <c r="S511" s="132"/>
      <c r="T511" s="132"/>
      <c r="U511" s="132"/>
      <c r="V511" s="133"/>
    </row>
    <row r="512" spans="2:22" ht="15" customHeight="1" x14ac:dyDescent="0.55000000000000004">
      <c r="B512" s="104"/>
      <c r="C512" s="57" t="s">
        <v>70</v>
      </c>
      <c r="D512" s="156"/>
      <c r="E512" s="165"/>
      <c r="F512" s="156"/>
      <c r="G512" s="157"/>
      <c r="H512" s="157"/>
      <c r="I512" s="157"/>
      <c r="J512" s="86"/>
      <c r="K512" s="62"/>
      <c r="L512" s="63"/>
      <c r="M512" s="64"/>
      <c r="N512" s="65"/>
      <c r="O512" s="12">
        <f t="shared" si="7"/>
        <v>0</v>
      </c>
      <c r="P512" s="131"/>
      <c r="Q512" s="132"/>
      <c r="R512" s="132"/>
      <c r="S512" s="132"/>
      <c r="T512" s="132"/>
      <c r="U512" s="132"/>
      <c r="V512" s="133"/>
    </row>
    <row r="513" spans="2:22" ht="15" customHeight="1" x14ac:dyDescent="0.55000000000000004">
      <c r="B513" s="105"/>
      <c r="C513" s="72" t="s">
        <v>71</v>
      </c>
      <c r="D513" s="158"/>
      <c r="E513" s="166"/>
      <c r="F513" s="158"/>
      <c r="G513" s="159"/>
      <c r="H513" s="159"/>
      <c r="I513" s="159"/>
      <c r="J513" s="87"/>
      <c r="K513" s="66"/>
      <c r="L513" s="67"/>
      <c r="M513" s="68"/>
      <c r="N513" s="69"/>
      <c r="O513" s="12">
        <f t="shared" si="7"/>
        <v>0</v>
      </c>
      <c r="P513" s="134"/>
      <c r="Q513" s="135"/>
      <c r="R513" s="135"/>
      <c r="S513" s="135"/>
      <c r="T513" s="135"/>
      <c r="U513" s="135"/>
      <c r="V513" s="136"/>
    </row>
    <row r="514" spans="2:22" ht="15" customHeight="1" x14ac:dyDescent="0.55000000000000004">
      <c r="B514" s="103">
        <v>84</v>
      </c>
      <c r="C514" s="70" t="s">
        <v>66</v>
      </c>
      <c r="D514" s="163"/>
      <c r="E514" s="164"/>
      <c r="F514" s="154"/>
      <c r="G514" s="155"/>
      <c r="H514" s="155"/>
      <c r="I514" s="155"/>
      <c r="J514" s="85"/>
      <c r="K514" s="58"/>
      <c r="L514" s="59"/>
      <c r="M514" s="60"/>
      <c r="N514" s="61"/>
      <c r="O514" s="11">
        <f t="shared" si="7"/>
        <v>0</v>
      </c>
      <c r="P514" s="128"/>
      <c r="Q514" s="129"/>
      <c r="R514" s="129"/>
      <c r="S514" s="129"/>
      <c r="T514" s="129"/>
      <c r="U514" s="129"/>
      <c r="V514" s="130"/>
    </row>
    <row r="515" spans="2:22" ht="15" customHeight="1" x14ac:dyDescent="0.55000000000000004">
      <c r="B515" s="104"/>
      <c r="C515" s="55" t="s">
        <v>67</v>
      </c>
      <c r="D515" s="156"/>
      <c r="E515" s="165"/>
      <c r="F515" s="156"/>
      <c r="G515" s="157"/>
      <c r="H515" s="157"/>
      <c r="I515" s="157"/>
      <c r="J515" s="86"/>
      <c r="K515" s="62"/>
      <c r="L515" s="63"/>
      <c r="M515" s="64"/>
      <c r="N515" s="65"/>
      <c r="O515" s="12">
        <f t="shared" si="7"/>
        <v>0</v>
      </c>
      <c r="P515" s="131"/>
      <c r="Q515" s="132"/>
      <c r="R515" s="132"/>
      <c r="S515" s="132"/>
      <c r="T515" s="132"/>
      <c r="U515" s="132"/>
      <c r="V515" s="133"/>
    </row>
    <row r="516" spans="2:22" ht="15" customHeight="1" x14ac:dyDescent="0.55000000000000004">
      <c r="B516" s="104"/>
      <c r="C516" s="57" t="s">
        <v>68</v>
      </c>
      <c r="D516" s="156"/>
      <c r="E516" s="165"/>
      <c r="F516" s="156"/>
      <c r="G516" s="157"/>
      <c r="H516" s="157"/>
      <c r="I516" s="157"/>
      <c r="J516" s="86"/>
      <c r="K516" s="62"/>
      <c r="L516" s="63"/>
      <c r="M516" s="64"/>
      <c r="N516" s="65"/>
      <c r="O516" s="12">
        <f t="shared" si="7"/>
        <v>0</v>
      </c>
      <c r="P516" s="131"/>
      <c r="Q516" s="132"/>
      <c r="R516" s="132"/>
      <c r="S516" s="132"/>
      <c r="T516" s="132"/>
      <c r="U516" s="132"/>
      <c r="V516" s="133"/>
    </row>
    <row r="517" spans="2:22" ht="15" customHeight="1" x14ac:dyDescent="0.55000000000000004">
      <c r="B517" s="104"/>
      <c r="C517" s="71" t="s">
        <v>69</v>
      </c>
      <c r="D517" s="156"/>
      <c r="E517" s="165"/>
      <c r="F517" s="156"/>
      <c r="G517" s="157"/>
      <c r="H517" s="157"/>
      <c r="I517" s="157"/>
      <c r="J517" s="86"/>
      <c r="K517" s="62"/>
      <c r="L517" s="63"/>
      <c r="M517" s="64"/>
      <c r="N517" s="65"/>
      <c r="O517" s="12">
        <f t="shared" si="7"/>
        <v>0</v>
      </c>
      <c r="P517" s="131"/>
      <c r="Q517" s="132"/>
      <c r="R517" s="132"/>
      <c r="S517" s="132"/>
      <c r="T517" s="132"/>
      <c r="U517" s="132"/>
      <c r="V517" s="133"/>
    </row>
    <row r="518" spans="2:22" ht="15" customHeight="1" x14ac:dyDescent="0.55000000000000004">
      <c r="B518" s="104"/>
      <c r="C518" s="57" t="s">
        <v>70</v>
      </c>
      <c r="D518" s="156"/>
      <c r="E518" s="165"/>
      <c r="F518" s="156"/>
      <c r="G518" s="157"/>
      <c r="H518" s="157"/>
      <c r="I518" s="157"/>
      <c r="J518" s="86"/>
      <c r="K518" s="62"/>
      <c r="L518" s="63"/>
      <c r="M518" s="64"/>
      <c r="N518" s="65"/>
      <c r="O518" s="12">
        <f t="shared" si="7"/>
        <v>0</v>
      </c>
      <c r="P518" s="131"/>
      <c r="Q518" s="132"/>
      <c r="R518" s="132"/>
      <c r="S518" s="132"/>
      <c r="T518" s="132"/>
      <c r="U518" s="132"/>
      <c r="V518" s="133"/>
    </row>
    <row r="519" spans="2:22" ht="15" customHeight="1" x14ac:dyDescent="0.55000000000000004">
      <c r="B519" s="105"/>
      <c r="C519" s="72" t="s">
        <v>71</v>
      </c>
      <c r="D519" s="158"/>
      <c r="E519" s="166"/>
      <c r="F519" s="158"/>
      <c r="G519" s="159"/>
      <c r="H519" s="159"/>
      <c r="I519" s="159"/>
      <c r="J519" s="87"/>
      <c r="K519" s="66"/>
      <c r="L519" s="67"/>
      <c r="M519" s="68"/>
      <c r="N519" s="69"/>
      <c r="O519" s="12">
        <f t="shared" si="7"/>
        <v>0</v>
      </c>
      <c r="P519" s="134"/>
      <c r="Q519" s="135"/>
      <c r="R519" s="135"/>
      <c r="S519" s="135"/>
      <c r="T519" s="135"/>
      <c r="U519" s="135"/>
      <c r="V519" s="136"/>
    </row>
    <row r="520" spans="2:22" ht="15" customHeight="1" x14ac:dyDescent="0.55000000000000004">
      <c r="B520" s="103">
        <v>85</v>
      </c>
      <c r="C520" s="70" t="s">
        <v>66</v>
      </c>
      <c r="D520" s="163"/>
      <c r="E520" s="164"/>
      <c r="F520" s="154"/>
      <c r="G520" s="155"/>
      <c r="H520" s="155"/>
      <c r="I520" s="155"/>
      <c r="J520" s="85"/>
      <c r="K520" s="58"/>
      <c r="L520" s="59"/>
      <c r="M520" s="60"/>
      <c r="N520" s="61"/>
      <c r="O520" s="11">
        <f t="shared" si="7"/>
        <v>0</v>
      </c>
      <c r="P520" s="128"/>
      <c r="Q520" s="129"/>
      <c r="R520" s="129"/>
      <c r="S520" s="129"/>
      <c r="T520" s="129"/>
      <c r="U520" s="129"/>
      <c r="V520" s="130"/>
    </row>
    <row r="521" spans="2:22" ht="15" customHeight="1" x14ac:dyDescent="0.55000000000000004">
      <c r="B521" s="104"/>
      <c r="C521" s="55" t="s">
        <v>67</v>
      </c>
      <c r="D521" s="156"/>
      <c r="E521" s="165"/>
      <c r="F521" s="156"/>
      <c r="G521" s="157"/>
      <c r="H521" s="157"/>
      <c r="I521" s="157"/>
      <c r="J521" s="86"/>
      <c r="K521" s="62"/>
      <c r="L521" s="63"/>
      <c r="M521" s="64"/>
      <c r="N521" s="65"/>
      <c r="O521" s="12">
        <f t="shared" si="7"/>
        <v>0</v>
      </c>
      <c r="P521" s="131"/>
      <c r="Q521" s="132"/>
      <c r="R521" s="132"/>
      <c r="S521" s="132"/>
      <c r="T521" s="132"/>
      <c r="U521" s="132"/>
      <c r="V521" s="133"/>
    </row>
    <row r="522" spans="2:22" ht="15" customHeight="1" x14ac:dyDescent="0.55000000000000004">
      <c r="B522" s="104"/>
      <c r="C522" s="57" t="s">
        <v>68</v>
      </c>
      <c r="D522" s="156"/>
      <c r="E522" s="165"/>
      <c r="F522" s="156"/>
      <c r="G522" s="157"/>
      <c r="H522" s="157"/>
      <c r="I522" s="157"/>
      <c r="J522" s="86"/>
      <c r="K522" s="62"/>
      <c r="L522" s="63"/>
      <c r="M522" s="64"/>
      <c r="N522" s="65"/>
      <c r="O522" s="12">
        <f t="shared" ref="O522:O585" si="8">M522*N522</f>
        <v>0</v>
      </c>
      <c r="P522" s="131"/>
      <c r="Q522" s="132"/>
      <c r="R522" s="132"/>
      <c r="S522" s="132"/>
      <c r="T522" s="132"/>
      <c r="U522" s="132"/>
      <c r="V522" s="133"/>
    </row>
    <row r="523" spans="2:22" ht="15" customHeight="1" x14ac:dyDescent="0.55000000000000004">
      <c r="B523" s="104"/>
      <c r="C523" s="71" t="s">
        <v>69</v>
      </c>
      <c r="D523" s="156"/>
      <c r="E523" s="165"/>
      <c r="F523" s="156"/>
      <c r="G523" s="157"/>
      <c r="H523" s="157"/>
      <c r="I523" s="157"/>
      <c r="J523" s="86"/>
      <c r="K523" s="62"/>
      <c r="L523" s="63"/>
      <c r="M523" s="64"/>
      <c r="N523" s="65"/>
      <c r="O523" s="12">
        <f t="shared" si="8"/>
        <v>0</v>
      </c>
      <c r="P523" s="131"/>
      <c r="Q523" s="132"/>
      <c r="R523" s="132"/>
      <c r="S523" s="132"/>
      <c r="T523" s="132"/>
      <c r="U523" s="132"/>
      <c r="V523" s="133"/>
    </row>
    <row r="524" spans="2:22" ht="15" customHeight="1" x14ac:dyDescent="0.55000000000000004">
      <c r="B524" s="104"/>
      <c r="C524" s="57" t="s">
        <v>70</v>
      </c>
      <c r="D524" s="156"/>
      <c r="E524" s="165"/>
      <c r="F524" s="156"/>
      <c r="G524" s="157"/>
      <c r="H524" s="157"/>
      <c r="I524" s="157"/>
      <c r="J524" s="86"/>
      <c r="K524" s="62"/>
      <c r="L524" s="63"/>
      <c r="M524" s="64"/>
      <c r="N524" s="65"/>
      <c r="O524" s="12">
        <f t="shared" si="8"/>
        <v>0</v>
      </c>
      <c r="P524" s="131"/>
      <c r="Q524" s="132"/>
      <c r="R524" s="132"/>
      <c r="S524" s="132"/>
      <c r="T524" s="132"/>
      <c r="U524" s="132"/>
      <c r="V524" s="133"/>
    </row>
    <row r="525" spans="2:22" ht="15" customHeight="1" x14ac:dyDescent="0.55000000000000004">
      <c r="B525" s="105"/>
      <c r="C525" s="72" t="s">
        <v>71</v>
      </c>
      <c r="D525" s="158"/>
      <c r="E525" s="166"/>
      <c r="F525" s="158"/>
      <c r="G525" s="159"/>
      <c r="H525" s="159"/>
      <c r="I525" s="159"/>
      <c r="J525" s="87"/>
      <c r="K525" s="66"/>
      <c r="L525" s="67"/>
      <c r="M525" s="68"/>
      <c r="N525" s="69"/>
      <c r="O525" s="12">
        <f t="shared" si="8"/>
        <v>0</v>
      </c>
      <c r="P525" s="134"/>
      <c r="Q525" s="135"/>
      <c r="R525" s="135"/>
      <c r="S525" s="135"/>
      <c r="T525" s="135"/>
      <c r="U525" s="135"/>
      <c r="V525" s="136"/>
    </row>
    <row r="526" spans="2:22" ht="15" customHeight="1" x14ac:dyDescent="0.55000000000000004">
      <c r="B526" s="103">
        <v>86</v>
      </c>
      <c r="C526" s="70" t="s">
        <v>66</v>
      </c>
      <c r="D526" s="163"/>
      <c r="E526" s="164"/>
      <c r="F526" s="154"/>
      <c r="G526" s="155"/>
      <c r="H526" s="155"/>
      <c r="I526" s="155"/>
      <c r="J526" s="85"/>
      <c r="K526" s="58"/>
      <c r="L526" s="59"/>
      <c r="M526" s="60"/>
      <c r="N526" s="61"/>
      <c r="O526" s="11">
        <f t="shared" si="8"/>
        <v>0</v>
      </c>
      <c r="P526" s="128"/>
      <c r="Q526" s="129"/>
      <c r="R526" s="129"/>
      <c r="S526" s="129"/>
      <c r="T526" s="129"/>
      <c r="U526" s="129"/>
      <c r="V526" s="130"/>
    </row>
    <row r="527" spans="2:22" ht="15" customHeight="1" x14ac:dyDescent="0.55000000000000004">
      <c r="B527" s="104"/>
      <c r="C527" s="55" t="s">
        <v>67</v>
      </c>
      <c r="D527" s="156"/>
      <c r="E527" s="165"/>
      <c r="F527" s="156"/>
      <c r="G527" s="157"/>
      <c r="H527" s="157"/>
      <c r="I527" s="157"/>
      <c r="J527" s="86"/>
      <c r="K527" s="62"/>
      <c r="L527" s="63"/>
      <c r="M527" s="64"/>
      <c r="N527" s="65"/>
      <c r="O527" s="12">
        <f t="shared" si="8"/>
        <v>0</v>
      </c>
      <c r="P527" s="131"/>
      <c r="Q527" s="132"/>
      <c r="R527" s="132"/>
      <c r="S527" s="132"/>
      <c r="T527" s="132"/>
      <c r="U527" s="132"/>
      <c r="V527" s="133"/>
    </row>
    <row r="528" spans="2:22" ht="15" customHeight="1" x14ac:dyDescent="0.55000000000000004">
      <c r="B528" s="104"/>
      <c r="C528" s="57" t="s">
        <v>68</v>
      </c>
      <c r="D528" s="156"/>
      <c r="E528" s="165"/>
      <c r="F528" s="156"/>
      <c r="G528" s="157"/>
      <c r="H528" s="157"/>
      <c r="I528" s="157"/>
      <c r="J528" s="86"/>
      <c r="K528" s="62"/>
      <c r="L528" s="63"/>
      <c r="M528" s="64"/>
      <c r="N528" s="65"/>
      <c r="O528" s="12">
        <f t="shared" si="8"/>
        <v>0</v>
      </c>
      <c r="P528" s="131"/>
      <c r="Q528" s="132"/>
      <c r="R528" s="132"/>
      <c r="S528" s="132"/>
      <c r="T528" s="132"/>
      <c r="U528" s="132"/>
      <c r="V528" s="133"/>
    </row>
    <row r="529" spans="2:22" ht="15" customHeight="1" x14ac:dyDescent="0.55000000000000004">
      <c r="B529" s="104"/>
      <c r="C529" s="71" t="s">
        <v>69</v>
      </c>
      <c r="D529" s="156"/>
      <c r="E529" s="165"/>
      <c r="F529" s="156"/>
      <c r="G529" s="157"/>
      <c r="H529" s="157"/>
      <c r="I529" s="157"/>
      <c r="J529" s="86"/>
      <c r="K529" s="62"/>
      <c r="L529" s="63"/>
      <c r="M529" s="64"/>
      <c r="N529" s="65"/>
      <c r="O529" s="12">
        <f t="shared" si="8"/>
        <v>0</v>
      </c>
      <c r="P529" s="131"/>
      <c r="Q529" s="132"/>
      <c r="R529" s="132"/>
      <c r="S529" s="132"/>
      <c r="T529" s="132"/>
      <c r="U529" s="132"/>
      <c r="V529" s="133"/>
    </row>
    <row r="530" spans="2:22" ht="15" customHeight="1" x14ac:dyDescent="0.55000000000000004">
      <c r="B530" s="104"/>
      <c r="C530" s="57" t="s">
        <v>70</v>
      </c>
      <c r="D530" s="156"/>
      <c r="E530" s="165"/>
      <c r="F530" s="156"/>
      <c r="G530" s="157"/>
      <c r="H530" s="157"/>
      <c r="I530" s="157"/>
      <c r="J530" s="86"/>
      <c r="K530" s="62"/>
      <c r="L530" s="63"/>
      <c r="M530" s="64"/>
      <c r="N530" s="65"/>
      <c r="O530" s="12">
        <f t="shared" si="8"/>
        <v>0</v>
      </c>
      <c r="P530" s="131"/>
      <c r="Q530" s="132"/>
      <c r="R530" s="132"/>
      <c r="S530" s="132"/>
      <c r="T530" s="132"/>
      <c r="U530" s="132"/>
      <c r="V530" s="133"/>
    </row>
    <row r="531" spans="2:22" ht="15" customHeight="1" x14ac:dyDescent="0.55000000000000004">
      <c r="B531" s="105"/>
      <c r="C531" s="72" t="s">
        <v>71</v>
      </c>
      <c r="D531" s="158"/>
      <c r="E531" s="166"/>
      <c r="F531" s="158"/>
      <c r="G531" s="159"/>
      <c r="H531" s="159"/>
      <c r="I531" s="159"/>
      <c r="J531" s="87"/>
      <c r="K531" s="66"/>
      <c r="L531" s="67"/>
      <c r="M531" s="68"/>
      <c r="N531" s="69"/>
      <c r="O531" s="12">
        <f t="shared" si="8"/>
        <v>0</v>
      </c>
      <c r="P531" s="134"/>
      <c r="Q531" s="135"/>
      <c r="R531" s="135"/>
      <c r="S531" s="135"/>
      <c r="T531" s="135"/>
      <c r="U531" s="135"/>
      <c r="V531" s="136"/>
    </row>
    <row r="532" spans="2:22" ht="15" customHeight="1" x14ac:dyDescent="0.55000000000000004">
      <c r="B532" s="103">
        <v>87</v>
      </c>
      <c r="C532" s="70" t="s">
        <v>66</v>
      </c>
      <c r="D532" s="163"/>
      <c r="E532" s="164"/>
      <c r="F532" s="154"/>
      <c r="G532" s="155"/>
      <c r="H532" s="155"/>
      <c r="I532" s="155"/>
      <c r="J532" s="85"/>
      <c r="K532" s="58"/>
      <c r="L532" s="59"/>
      <c r="M532" s="60"/>
      <c r="N532" s="61"/>
      <c r="O532" s="11">
        <f t="shared" si="8"/>
        <v>0</v>
      </c>
      <c r="P532" s="128"/>
      <c r="Q532" s="129"/>
      <c r="R532" s="129"/>
      <c r="S532" s="129"/>
      <c r="T532" s="129"/>
      <c r="U532" s="129"/>
      <c r="V532" s="130"/>
    </row>
    <row r="533" spans="2:22" ht="15" customHeight="1" x14ac:dyDescent="0.55000000000000004">
      <c r="B533" s="104"/>
      <c r="C533" s="55" t="s">
        <v>67</v>
      </c>
      <c r="D533" s="156"/>
      <c r="E533" s="165"/>
      <c r="F533" s="156"/>
      <c r="G533" s="157"/>
      <c r="H533" s="157"/>
      <c r="I533" s="157"/>
      <c r="J533" s="86"/>
      <c r="K533" s="62"/>
      <c r="L533" s="63"/>
      <c r="M533" s="64"/>
      <c r="N533" s="65"/>
      <c r="O533" s="12">
        <f t="shared" si="8"/>
        <v>0</v>
      </c>
      <c r="P533" s="131"/>
      <c r="Q533" s="132"/>
      <c r="R533" s="132"/>
      <c r="S533" s="132"/>
      <c r="T533" s="132"/>
      <c r="U533" s="132"/>
      <c r="V533" s="133"/>
    </row>
    <row r="534" spans="2:22" ht="15" customHeight="1" x14ac:dyDescent="0.55000000000000004">
      <c r="B534" s="104"/>
      <c r="C534" s="57" t="s">
        <v>68</v>
      </c>
      <c r="D534" s="156"/>
      <c r="E534" s="165"/>
      <c r="F534" s="156"/>
      <c r="G534" s="157"/>
      <c r="H534" s="157"/>
      <c r="I534" s="157"/>
      <c r="J534" s="86"/>
      <c r="K534" s="62"/>
      <c r="L534" s="63"/>
      <c r="M534" s="64"/>
      <c r="N534" s="65"/>
      <c r="O534" s="12">
        <f t="shared" si="8"/>
        <v>0</v>
      </c>
      <c r="P534" s="131"/>
      <c r="Q534" s="132"/>
      <c r="R534" s="132"/>
      <c r="S534" s="132"/>
      <c r="T534" s="132"/>
      <c r="U534" s="132"/>
      <c r="V534" s="133"/>
    </row>
    <row r="535" spans="2:22" ht="15" customHeight="1" x14ac:dyDescent="0.55000000000000004">
      <c r="B535" s="104"/>
      <c r="C535" s="71" t="s">
        <v>69</v>
      </c>
      <c r="D535" s="156"/>
      <c r="E535" s="165"/>
      <c r="F535" s="156"/>
      <c r="G535" s="157"/>
      <c r="H535" s="157"/>
      <c r="I535" s="157"/>
      <c r="J535" s="86"/>
      <c r="K535" s="62"/>
      <c r="L535" s="63"/>
      <c r="M535" s="64"/>
      <c r="N535" s="65"/>
      <c r="O535" s="12">
        <f t="shared" si="8"/>
        <v>0</v>
      </c>
      <c r="P535" s="131"/>
      <c r="Q535" s="132"/>
      <c r="R535" s="132"/>
      <c r="S535" s="132"/>
      <c r="T535" s="132"/>
      <c r="U535" s="132"/>
      <c r="V535" s="133"/>
    </row>
    <row r="536" spans="2:22" ht="15" customHeight="1" x14ac:dyDescent="0.55000000000000004">
      <c r="B536" s="104"/>
      <c r="C536" s="57" t="s">
        <v>70</v>
      </c>
      <c r="D536" s="156"/>
      <c r="E536" s="165"/>
      <c r="F536" s="156"/>
      <c r="G536" s="157"/>
      <c r="H536" s="157"/>
      <c r="I536" s="157"/>
      <c r="J536" s="86"/>
      <c r="K536" s="62"/>
      <c r="L536" s="63"/>
      <c r="M536" s="64"/>
      <c r="N536" s="65"/>
      <c r="O536" s="12">
        <f t="shared" si="8"/>
        <v>0</v>
      </c>
      <c r="P536" s="131"/>
      <c r="Q536" s="132"/>
      <c r="R536" s="132"/>
      <c r="S536" s="132"/>
      <c r="T536" s="132"/>
      <c r="U536" s="132"/>
      <c r="V536" s="133"/>
    </row>
    <row r="537" spans="2:22" ht="15" customHeight="1" x14ac:dyDescent="0.55000000000000004">
      <c r="B537" s="105"/>
      <c r="C537" s="72" t="s">
        <v>71</v>
      </c>
      <c r="D537" s="158"/>
      <c r="E537" s="166"/>
      <c r="F537" s="158"/>
      <c r="G537" s="159"/>
      <c r="H537" s="159"/>
      <c r="I537" s="159"/>
      <c r="J537" s="87"/>
      <c r="K537" s="66"/>
      <c r="L537" s="67"/>
      <c r="M537" s="68"/>
      <c r="N537" s="69"/>
      <c r="O537" s="12">
        <f t="shared" si="8"/>
        <v>0</v>
      </c>
      <c r="P537" s="134"/>
      <c r="Q537" s="135"/>
      <c r="R537" s="135"/>
      <c r="S537" s="135"/>
      <c r="T537" s="135"/>
      <c r="U537" s="135"/>
      <c r="V537" s="136"/>
    </row>
    <row r="538" spans="2:22" ht="15" customHeight="1" x14ac:dyDescent="0.55000000000000004">
      <c r="B538" s="103">
        <v>88</v>
      </c>
      <c r="C538" s="70" t="s">
        <v>66</v>
      </c>
      <c r="D538" s="163"/>
      <c r="E538" s="164"/>
      <c r="F538" s="154"/>
      <c r="G538" s="155"/>
      <c r="H538" s="155"/>
      <c r="I538" s="155"/>
      <c r="J538" s="85"/>
      <c r="K538" s="58"/>
      <c r="L538" s="59"/>
      <c r="M538" s="60"/>
      <c r="N538" s="61"/>
      <c r="O538" s="11">
        <f t="shared" si="8"/>
        <v>0</v>
      </c>
      <c r="P538" s="128"/>
      <c r="Q538" s="129"/>
      <c r="R538" s="129"/>
      <c r="S538" s="129"/>
      <c r="T538" s="129"/>
      <c r="U538" s="129"/>
      <c r="V538" s="130"/>
    </row>
    <row r="539" spans="2:22" ht="15" customHeight="1" x14ac:dyDescent="0.55000000000000004">
      <c r="B539" s="104"/>
      <c r="C539" s="55" t="s">
        <v>67</v>
      </c>
      <c r="D539" s="156"/>
      <c r="E539" s="165"/>
      <c r="F539" s="156"/>
      <c r="G539" s="157"/>
      <c r="H539" s="157"/>
      <c r="I539" s="157"/>
      <c r="J539" s="86"/>
      <c r="K539" s="62"/>
      <c r="L539" s="63"/>
      <c r="M539" s="64"/>
      <c r="N539" s="65"/>
      <c r="O539" s="12">
        <f t="shared" si="8"/>
        <v>0</v>
      </c>
      <c r="P539" s="131"/>
      <c r="Q539" s="132"/>
      <c r="R539" s="132"/>
      <c r="S539" s="132"/>
      <c r="T539" s="132"/>
      <c r="U539" s="132"/>
      <c r="V539" s="133"/>
    </row>
    <row r="540" spans="2:22" ht="15" customHeight="1" x14ac:dyDescent="0.55000000000000004">
      <c r="B540" s="104"/>
      <c r="C540" s="57" t="s">
        <v>68</v>
      </c>
      <c r="D540" s="156"/>
      <c r="E540" s="165"/>
      <c r="F540" s="156"/>
      <c r="G540" s="157"/>
      <c r="H540" s="157"/>
      <c r="I540" s="157"/>
      <c r="J540" s="86"/>
      <c r="K540" s="62"/>
      <c r="L540" s="63"/>
      <c r="M540" s="64"/>
      <c r="N540" s="65"/>
      <c r="O540" s="12">
        <f t="shared" si="8"/>
        <v>0</v>
      </c>
      <c r="P540" s="131"/>
      <c r="Q540" s="132"/>
      <c r="R540" s="132"/>
      <c r="S540" s="132"/>
      <c r="T540" s="132"/>
      <c r="U540" s="132"/>
      <c r="V540" s="133"/>
    </row>
    <row r="541" spans="2:22" ht="15" customHeight="1" x14ac:dyDescent="0.55000000000000004">
      <c r="B541" s="104"/>
      <c r="C541" s="71" t="s">
        <v>69</v>
      </c>
      <c r="D541" s="156"/>
      <c r="E541" s="165"/>
      <c r="F541" s="156"/>
      <c r="G541" s="157"/>
      <c r="H541" s="157"/>
      <c r="I541" s="157"/>
      <c r="J541" s="86"/>
      <c r="K541" s="62"/>
      <c r="L541" s="63"/>
      <c r="M541" s="64"/>
      <c r="N541" s="65"/>
      <c r="O541" s="12">
        <f t="shared" si="8"/>
        <v>0</v>
      </c>
      <c r="P541" s="131"/>
      <c r="Q541" s="132"/>
      <c r="R541" s="132"/>
      <c r="S541" s="132"/>
      <c r="T541" s="132"/>
      <c r="U541" s="132"/>
      <c r="V541" s="133"/>
    </row>
    <row r="542" spans="2:22" ht="15" customHeight="1" x14ac:dyDescent="0.55000000000000004">
      <c r="B542" s="104"/>
      <c r="C542" s="57" t="s">
        <v>70</v>
      </c>
      <c r="D542" s="156"/>
      <c r="E542" s="165"/>
      <c r="F542" s="156"/>
      <c r="G542" s="157"/>
      <c r="H542" s="157"/>
      <c r="I542" s="157"/>
      <c r="J542" s="86"/>
      <c r="K542" s="62"/>
      <c r="L542" s="63"/>
      <c r="M542" s="64"/>
      <c r="N542" s="65"/>
      <c r="O542" s="12">
        <f t="shared" si="8"/>
        <v>0</v>
      </c>
      <c r="P542" s="131"/>
      <c r="Q542" s="132"/>
      <c r="R542" s="132"/>
      <c r="S542" s="132"/>
      <c r="T542" s="132"/>
      <c r="U542" s="132"/>
      <c r="V542" s="133"/>
    </row>
    <row r="543" spans="2:22" ht="15" customHeight="1" x14ac:dyDescent="0.55000000000000004">
      <c r="B543" s="105"/>
      <c r="C543" s="72" t="s">
        <v>71</v>
      </c>
      <c r="D543" s="158"/>
      <c r="E543" s="166"/>
      <c r="F543" s="158"/>
      <c r="G543" s="159"/>
      <c r="H543" s="159"/>
      <c r="I543" s="159"/>
      <c r="J543" s="87"/>
      <c r="K543" s="66"/>
      <c r="L543" s="67"/>
      <c r="M543" s="68"/>
      <c r="N543" s="69"/>
      <c r="O543" s="12">
        <f t="shared" si="8"/>
        <v>0</v>
      </c>
      <c r="P543" s="134"/>
      <c r="Q543" s="135"/>
      <c r="R543" s="135"/>
      <c r="S543" s="135"/>
      <c r="T543" s="135"/>
      <c r="U543" s="135"/>
      <c r="V543" s="136"/>
    </row>
    <row r="544" spans="2:22" ht="15" customHeight="1" x14ac:dyDescent="0.55000000000000004">
      <c r="B544" s="103">
        <v>89</v>
      </c>
      <c r="C544" s="70" t="s">
        <v>66</v>
      </c>
      <c r="D544" s="163"/>
      <c r="E544" s="164"/>
      <c r="F544" s="154"/>
      <c r="G544" s="155"/>
      <c r="H544" s="155"/>
      <c r="I544" s="155"/>
      <c r="J544" s="85"/>
      <c r="K544" s="58"/>
      <c r="L544" s="59"/>
      <c r="M544" s="60"/>
      <c r="N544" s="61"/>
      <c r="O544" s="11">
        <f t="shared" si="8"/>
        <v>0</v>
      </c>
      <c r="P544" s="128"/>
      <c r="Q544" s="129"/>
      <c r="R544" s="129"/>
      <c r="S544" s="129"/>
      <c r="T544" s="129"/>
      <c r="U544" s="129"/>
      <c r="V544" s="130"/>
    </row>
    <row r="545" spans="2:22" ht="15" customHeight="1" x14ac:dyDescent="0.55000000000000004">
      <c r="B545" s="104"/>
      <c r="C545" s="55" t="s">
        <v>67</v>
      </c>
      <c r="D545" s="156"/>
      <c r="E545" s="165"/>
      <c r="F545" s="156"/>
      <c r="G545" s="157"/>
      <c r="H545" s="157"/>
      <c r="I545" s="157"/>
      <c r="J545" s="86"/>
      <c r="K545" s="62"/>
      <c r="L545" s="63"/>
      <c r="M545" s="64"/>
      <c r="N545" s="65"/>
      <c r="O545" s="12">
        <f t="shared" si="8"/>
        <v>0</v>
      </c>
      <c r="P545" s="131"/>
      <c r="Q545" s="132"/>
      <c r="R545" s="132"/>
      <c r="S545" s="132"/>
      <c r="T545" s="132"/>
      <c r="U545" s="132"/>
      <c r="V545" s="133"/>
    </row>
    <row r="546" spans="2:22" ht="15" customHeight="1" x14ac:dyDescent="0.55000000000000004">
      <c r="B546" s="104"/>
      <c r="C546" s="57" t="s">
        <v>68</v>
      </c>
      <c r="D546" s="156"/>
      <c r="E546" s="165"/>
      <c r="F546" s="156"/>
      <c r="G546" s="157"/>
      <c r="H546" s="157"/>
      <c r="I546" s="157"/>
      <c r="J546" s="86"/>
      <c r="K546" s="62"/>
      <c r="L546" s="63"/>
      <c r="M546" s="64"/>
      <c r="N546" s="65"/>
      <c r="O546" s="12">
        <f t="shared" si="8"/>
        <v>0</v>
      </c>
      <c r="P546" s="131"/>
      <c r="Q546" s="132"/>
      <c r="R546" s="132"/>
      <c r="S546" s="132"/>
      <c r="T546" s="132"/>
      <c r="U546" s="132"/>
      <c r="V546" s="133"/>
    </row>
    <row r="547" spans="2:22" ht="15" customHeight="1" x14ac:dyDescent="0.55000000000000004">
      <c r="B547" s="104"/>
      <c r="C547" s="71" t="s">
        <v>69</v>
      </c>
      <c r="D547" s="156"/>
      <c r="E547" s="165"/>
      <c r="F547" s="156"/>
      <c r="G547" s="157"/>
      <c r="H547" s="157"/>
      <c r="I547" s="157"/>
      <c r="J547" s="86"/>
      <c r="K547" s="62"/>
      <c r="L547" s="63"/>
      <c r="M547" s="64"/>
      <c r="N547" s="65"/>
      <c r="O547" s="12">
        <f t="shared" si="8"/>
        <v>0</v>
      </c>
      <c r="P547" s="131"/>
      <c r="Q547" s="132"/>
      <c r="R547" s="132"/>
      <c r="S547" s="132"/>
      <c r="T547" s="132"/>
      <c r="U547" s="132"/>
      <c r="V547" s="133"/>
    </row>
    <row r="548" spans="2:22" ht="15" customHeight="1" x14ac:dyDescent="0.55000000000000004">
      <c r="B548" s="104"/>
      <c r="C548" s="57" t="s">
        <v>70</v>
      </c>
      <c r="D548" s="156"/>
      <c r="E548" s="165"/>
      <c r="F548" s="156"/>
      <c r="G548" s="157"/>
      <c r="H548" s="157"/>
      <c r="I548" s="157"/>
      <c r="J548" s="86"/>
      <c r="K548" s="62"/>
      <c r="L548" s="63"/>
      <c r="M548" s="64"/>
      <c r="N548" s="65"/>
      <c r="O548" s="12">
        <f t="shared" si="8"/>
        <v>0</v>
      </c>
      <c r="P548" s="131"/>
      <c r="Q548" s="132"/>
      <c r="R548" s="132"/>
      <c r="S548" s="132"/>
      <c r="T548" s="132"/>
      <c r="U548" s="132"/>
      <c r="V548" s="133"/>
    </row>
    <row r="549" spans="2:22" ht="15" customHeight="1" x14ac:dyDescent="0.55000000000000004">
      <c r="B549" s="105"/>
      <c r="C549" s="72" t="s">
        <v>71</v>
      </c>
      <c r="D549" s="158"/>
      <c r="E549" s="166"/>
      <c r="F549" s="158"/>
      <c r="G549" s="159"/>
      <c r="H549" s="159"/>
      <c r="I549" s="159"/>
      <c r="J549" s="87"/>
      <c r="K549" s="66"/>
      <c r="L549" s="67"/>
      <c r="M549" s="68"/>
      <c r="N549" s="69"/>
      <c r="O549" s="12">
        <f t="shared" si="8"/>
        <v>0</v>
      </c>
      <c r="P549" s="134"/>
      <c r="Q549" s="135"/>
      <c r="R549" s="135"/>
      <c r="S549" s="135"/>
      <c r="T549" s="135"/>
      <c r="U549" s="135"/>
      <c r="V549" s="136"/>
    </row>
    <row r="550" spans="2:22" ht="15" customHeight="1" x14ac:dyDescent="0.55000000000000004">
      <c r="B550" s="103">
        <v>90</v>
      </c>
      <c r="C550" s="70" t="s">
        <v>66</v>
      </c>
      <c r="D550" s="163"/>
      <c r="E550" s="164"/>
      <c r="F550" s="154"/>
      <c r="G550" s="155"/>
      <c r="H550" s="155"/>
      <c r="I550" s="155"/>
      <c r="J550" s="85"/>
      <c r="K550" s="58"/>
      <c r="L550" s="59"/>
      <c r="M550" s="60"/>
      <c r="N550" s="61"/>
      <c r="O550" s="11">
        <f t="shared" si="8"/>
        <v>0</v>
      </c>
      <c r="P550" s="128"/>
      <c r="Q550" s="129"/>
      <c r="R550" s="129"/>
      <c r="S550" s="129"/>
      <c r="T550" s="129"/>
      <c r="U550" s="129"/>
      <c r="V550" s="130"/>
    </row>
    <row r="551" spans="2:22" ht="15" customHeight="1" x14ac:dyDescent="0.55000000000000004">
      <c r="B551" s="104"/>
      <c r="C551" s="55" t="s">
        <v>67</v>
      </c>
      <c r="D551" s="156"/>
      <c r="E551" s="165"/>
      <c r="F551" s="156"/>
      <c r="G551" s="157"/>
      <c r="H551" s="157"/>
      <c r="I551" s="157"/>
      <c r="J551" s="86"/>
      <c r="K551" s="62"/>
      <c r="L551" s="63"/>
      <c r="M551" s="64"/>
      <c r="N551" s="65"/>
      <c r="O551" s="12">
        <f t="shared" si="8"/>
        <v>0</v>
      </c>
      <c r="P551" s="131"/>
      <c r="Q551" s="132"/>
      <c r="R551" s="132"/>
      <c r="S551" s="132"/>
      <c r="T551" s="132"/>
      <c r="U551" s="132"/>
      <c r="V551" s="133"/>
    </row>
    <row r="552" spans="2:22" ht="15" customHeight="1" x14ac:dyDescent="0.55000000000000004">
      <c r="B552" s="104"/>
      <c r="C552" s="57" t="s">
        <v>68</v>
      </c>
      <c r="D552" s="156"/>
      <c r="E552" s="165"/>
      <c r="F552" s="156"/>
      <c r="G552" s="157"/>
      <c r="H552" s="157"/>
      <c r="I552" s="157"/>
      <c r="J552" s="86"/>
      <c r="K552" s="62"/>
      <c r="L552" s="63"/>
      <c r="M552" s="64"/>
      <c r="N552" s="65"/>
      <c r="O552" s="12">
        <f t="shared" si="8"/>
        <v>0</v>
      </c>
      <c r="P552" s="131"/>
      <c r="Q552" s="132"/>
      <c r="R552" s="132"/>
      <c r="S552" s="132"/>
      <c r="T552" s="132"/>
      <c r="U552" s="132"/>
      <c r="V552" s="133"/>
    </row>
    <row r="553" spans="2:22" ht="15" customHeight="1" x14ac:dyDescent="0.55000000000000004">
      <c r="B553" s="104"/>
      <c r="C553" s="71" t="s">
        <v>69</v>
      </c>
      <c r="D553" s="156"/>
      <c r="E553" s="165"/>
      <c r="F553" s="156"/>
      <c r="G553" s="157"/>
      <c r="H553" s="157"/>
      <c r="I553" s="157"/>
      <c r="J553" s="86"/>
      <c r="K553" s="62"/>
      <c r="L553" s="63"/>
      <c r="M553" s="64"/>
      <c r="N553" s="65"/>
      <c r="O553" s="12">
        <f t="shared" si="8"/>
        <v>0</v>
      </c>
      <c r="P553" s="131"/>
      <c r="Q553" s="132"/>
      <c r="R553" s="132"/>
      <c r="S553" s="132"/>
      <c r="T553" s="132"/>
      <c r="U553" s="132"/>
      <c r="V553" s="133"/>
    </row>
    <row r="554" spans="2:22" ht="15" customHeight="1" x14ac:dyDescent="0.55000000000000004">
      <c r="B554" s="104"/>
      <c r="C554" s="57" t="s">
        <v>70</v>
      </c>
      <c r="D554" s="156"/>
      <c r="E554" s="165"/>
      <c r="F554" s="156"/>
      <c r="G554" s="157"/>
      <c r="H554" s="157"/>
      <c r="I554" s="157"/>
      <c r="J554" s="86"/>
      <c r="K554" s="62"/>
      <c r="L554" s="63"/>
      <c r="M554" s="64"/>
      <c r="N554" s="65"/>
      <c r="O554" s="12">
        <f t="shared" si="8"/>
        <v>0</v>
      </c>
      <c r="P554" s="131"/>
      <c r="Q554" s="132"/>
      <c r="R554" s="132"/>
      <c r="S554" s="132"/>
      <c r="T554" s="132"/>
      <c r="U554" s="132"/>
      <c r="V554" s="133"/>
    </row>
    <row r="555" spans="2:22" ht="15" customHeight="1" x14ac:dyDescent="0.55000000000000004">
      <c r="B555" s="105"/>
      <c r="C555" s="72" t="s">
        <v>71</v>
      </c>
      <c r="D555" s="158"/>
      <c r="E555" s="166"/>
      <c r="F555" s="158"/>
      <c r="G555" s="159"/>
      <c r="H555" s="159"/>
      <c r="I555" s="159"/>
      <c r="J555" s="87"/>
      <c r="K555" s="66"/>
      <c r="L555" s="67"/>
      <c r="M555" s="68"/>
      <c r="N555" s="69"/>
      <c r="O555" s="12">
        <f t="shared" si="8"/>
        <v>0</v>
      </c>
      <c r="P555" s="134"/>
      <c r="Q555" s="135"/>
      <c r="R555" s="135"/>
      <c r="S555" s="135"/>
      <c r="T555" s="135"/>
      <c r="U555" s="135"/>
      <c r="V555" s="136"/>
    </row>
    <row r="556" spans="2:22" ht="15" customHeight="1" x14ac:dyDescent="0.55000000000000004">
      <c r="B556" s="103">
        <v>91</v>
      </c>
      <c r="C556" s="70" t="s">
        <v>66</v>
      </c>
      <c r="D556" s="163"/>
      <c r="E556" s="164"/>
      <c r="F556" s="154"/>
      <c r="G556" s="155"/>
      <c r="H556" s="155"/>
      <c r="I556" s="155"/>
      <c r="J556" s="85"/>
      <c r="K556" s="58"/>
      <c r="L556" s="59"/>
      <c r="M556" s="60"/>
      <c r="N556" s="61"/>
      <c r="O556" s="11">
        <f t="shared" si="8"/>
        <v>0</v>
      </c>
      <c r="P556" s="128"/>
      <c r="Q556" s="129"/>
      <c r="R556" s="129"/>
      <c r="S556" s="129"/>
      <c r="T556" s="129"/>
      <c r="U556" s="129"/>
      <c r="V556" s="130"/>
    </row>
    <row r="557" spans="2:22" ht="15" customHeight="1" x14ac:dyDescent="0.55000000000000004">
      <c r="B557" s="104"/>
      <c r="C557" s="55" t="s">
        <v>67</v>
      </c>
      <c r="D557" s="156"/>
      <c r="E557" s="165"/>
      <c r="F557" s="156"/>
      <c r="G557" s="157"/>
      <c r="H557" s="157"/>
      <c r="I557" s="157"/>
      <c r="J557" s="86"/>
      <c r="K557" s="62"/>
      <c r="L557" s="63"/>
      <c r="M557" s="64"/>
      <c r="N557" s="65"/>
      <c r="O557" s="12">
        <f t="shared" si="8"/>
        <v>0</v>
      </c>
      <c r="P557" s="131"/>
      <c r="Q557" s="132"/>
      <c r="R557" s="132"/>
      <c r="S557" s="132"/>
      <c r="T557" s="132"/>
      <c r="U557" s="132"/>
      <c r="V557" s="133"/>
    </row>
    <row r="558" spans="2:22" ht="15" customHeight="1" x14ac:dyDescent="0.55000000000000004">
      <c r="B558" s="104"/>
      <c r="C558" s="57" t="s">
        <v>68</v>
      </c>
      <c r="D558" s="156"/>
      <c r="E558" s="165"/>
      <c r="F558" s="156"/>
      <c r="G558" s="157"/>
      <c r="H558" s="157"/>
      <c r="I558" s="157"/>
      <c r="J558" s="86"/>
      <c r="K558" s="62"/>
      <c r="L558" s="63"/>
      <c r="M558" s="64"/>
      <c r="N558" s="65"/>
      <c r="O558" s="12">
        <f t="shared" si="8"/>
        <v>0</v>
      </c>
      <c r="P558" s="131"/>
      <c r="Q558" s="132"/>
      <c r="R558" s="132"/>
      <c r="S558" s="132"/>
      <c r="T558" s="132"/>
      <c r="U558" s="132"/>
      <c r="V558" s="133"/>
    </row>
    <row r="559" spans="2:22" ht="15" customHeight="1" x14ac:dyDescent="0.55000000000000004">
      <c r="B559" s="104"/>
      <c r="C559" s="71" t="s">
        <v>69</v>
      </c>
      <c r="D559" s="156"/>
      <c r="E559" s="165"/>
      <c r="F559" s="156"/>
      <c r="G559" s="157"/>
      <c r="H559" s="157"/>
      <c r="I559" s="157"/>
      <c r="J559" s="86"/>
      <c r="K559" s="62"/>
      <c r="L559" s="63"/>
      <c r="M559" s="64"/>
      <c r="N559" s="65"/>
      <c r="O559" s="12">
        <f t="shared" si="8"/>
        <v>0</v>
      </c>
      <c r="P559" s="131"/>
      <c r="Q559" s="132"/>
      <c r="R559" s="132"/>
      <c r="S559" s="132"/>
      <c r="T559" s="132"/>
      <c r="U559" s="132"/>
      <c r="V559" s="133"/>
    </row>
    <row r="560" spans="2:22" ht="15" customHeight="1" x14ac:dyDescent="0.55000000000000004">
      <c r="B560" s="104"/>
      <c r="C560" s="57" t="s">
        <v>70</v>
      </c>
      <c r="D560" s="156"/>
      <c r="E560" s="165"/>
      <c r="F560" s="156"/>
      <c r="G560" s="157"/>
      <c r="H560" s="157"/>
      <c r="I560" s="157"/>
      <c r="J560" s="86"/>
      <c r="K560" s="62"/>
      <c r="L560" s="63"/>
      <c r="M560" s="64"/>
      <c r="N560" s="65"/>
      <c r="O560" s="12">
        <f t="shared" si="8"/>
        <v>0</v>
      </c>
      <c r="P560" s="131"/>
      <c r="Q560" s="132"/>
      <c r="R560" s="132"/>
      <c r="S560" s="132"/>
      <c r="T560" s="132"/>
      <c r="U560" s="132"/>
      <c r="V560" s="133"/>
    </row>
    <row r="561" spans="2:22" ht="15" customHeight="1" x14ac:dyDescent="0.55000000000000004">
      <c r="B561" s="105"/>
      <c r="C561" s="72" t="s">
        <v>71</v>
      </c>
      <c r="D561" s="158"/>
      <c r="E561" s="166"/>
      <c r="F561" s="158"/>
      <c r="G561" s="159"/>
      <c r="H561" s="159"/>
      <c r="I561" s="159"/>
      <c r="J561" s="87"/>
      <c r="K561" s="66"/>
      <c r="L561" s="67"/>
      <c r="M561" s="68"/>
      <c r="N561" s="69"/>
      <c r="O561" s="12">
        <f t="shared" si="8"/>
        <v>0</v>
      </c>
      <c r="P561" s="134"/>
      <c r="Q561" s="135"/>
      <c r="R561" s="135"/>
      <c r="S561" s="135"/>
      <c r="T561" s="135"/>
      <c r="U561" s="135"/>
      <c r="V561" s="136"/>
    </row>
    <row r="562" spans="2:22" ht="15" customHeight="1" x14ac:dyDescent="0.55000000000000004">
      <c r="B562" s="103">
        <v>92</v>
      </c>
      <c r="C562" s="70" t="s">
        <v>66</v>
      </c>
      <c r="D562" s="163"/>
      <c r="E562" s="164"/>
      <c r="F562" s="154"/>
      <c r="G562" s="155"/>
      <c r="H562" s="155"/>
      <c r="I562" s="155"/>
      <c r="J562" s="85"/>
      <c r="K562" s="58"/>
      <c r="L562" s="59"/>
      <c r="M562" s="60"/>
      <c r="N562" s="61"/>
      <c r="O562" s="11">
        <f t="shared" si="8"/>
        <v>0</v>
      </c>
      <c r="P562" s="128"/>
      <c r="Q562" s="129"/>
      <c r="R562" s="129"/>
      <c r="S562" s="129"/>
      <c r="T562" s="129"/>
      <c r="U562" s="129"/>
      <c r="V562" s="130"/>
    </row>
    <row r="563" spans="2:22" ht="15" customHeight="1" x14ac:dyDescent="0.55000000000000004">
      <c r="B563" s="104"/>
      <c r="C563" s="55" t="s">
        <v>67</v>
      </c>
      <c r="D563" s="156"/>
      <c r="E563" s="165"/>
      <c r="F563" s="156"/>
      <c r="G563" s="157"/>
      <c r="H563" s="157"/>
      <c r="I563" s="157"/>
      <c r="J563" s="86"/>
      <c r="K563" s="62"/>
      <c r="L563" s="63"/>
      <c r="M563" s="64"/>
      <c r="N563" s="65"/>
      <c r="O563" s="12">
        <f t="shared" si="8"/>
        <v>0</v>
      </c>
      <c r="P563" s="131"/>
      <c r="Q563" s="132"/>
      <c r="R563" s="132"/>
      <c r="S563" s="132"/>
      <c r="T563" s="132"/>
      <c r="U563" s="132"/>
      <c r="V563" s="133"/>
    </row>
    <row r="564" spans="2:22" ht="15" customHeight="1" x14ac:dyDescent="0.55000000000000004">
      <c r="B564" s="104"/>
      <c r="C564" s="57" t="s">
        <v>68</v>
      </c>
      <c r="D564" s="156"/>
      <c r="E564" s="165"/>
      <c r="F564" s="156"/>
      <c r="G564" s="157"/>
      <c r="H564" s="157"/>
      <c r="I564" s="157"/>
      <c r="J564" s="86"/>
      <c r="K564" s="62"/>
      <c r="L564" s="63"/>
      <c r="M564" s="64"/>
      <c r="N564" s="65"/>
      <c r="O564" s="12">
        <f t="shared" si="8"/>
        <v>0</v>
      </c>
      <c r="P564" s="131"/>
      <c r="Q564" s="132"/>
      <c r="R564" s="132"/>
      <c r="S564" s="132"/>
      <c r="T564" s="132"/>
      <c r="U564" s="132"/>
      <c r="V564" s="133"/>
    </row>
    <row r="565" spans="2:22" ht="15" customHeight="1" x14ac:dyDescent="0.55000000000000004">
      <c r="B565" s="104"/>
      <c r="C565" s="71" t="s">
        <v>69</v>
      </c>
      <c r="D565" s="156"/>
      <c r="E565" s="165"/>
      <c r="F565" s="156"/>
      <c r="G565" s="157"/>
      <c r="H565" s="157"/>
      <c r="I565" s="157"/>
      <c r="J565" s="86"/>
      <c r="K565" s="62"/>
      <c r="L565" s="63"/>
      <c r="M565" s="64"/>
      <c r="N565" s="65"/>
      <c r="O565" s="12">
        <f t="shared" si="8"/>
        <v>0</v>
      </c>
      <c r="P565" s="131"/>
      <c r="Q565" s="132"/>
      <c r="R565" s="132"/>
      <c r="S565" s="132"/>
      <c r="T565" s="132"/>
      <c r="U565" s="132"/>
      <c r="V565" s="133"/>
    </row>
    <row r="566" spans="2:22" ht="15" customHeight="1" x14ac:dyDescent="0.55000000000000004">
      <c r="B566" s="104"/>
      <c r="C566" s="57" t="s">
        <v>70</v>
      </c>
      <c r="D566" s="156"/>
      <c r="E566" s="165"/>
      <c r="F566" s="156"/>
      <c r="G566" s="157"/>
      <c r="H566" s="157"/>
      <c r="I566" s="157"/>
      <c r="J566" s="86"/>
      <c r="K566" s="62"/>
      <c r="L566" s="63"/>
      <c r="M566" s="64"/>
      <c r="N566" s="65"/>
      <c r="O566" s="12">
        <f t="shared" si="8"/>
        <v>0</v>
      </c>
      <c r="P566" s="131"/>
      <c r="Q566" s="132"/>
      <c r="R566" s="132"/>
      <c r="S566" s="132"/>
      <c r="T566" s="132"/>
      <c r="U566" s="132"/>
      <c r="V566" s="133"/>
    </row>
    <row r="567" spans="2:22" ht="15" customHeight="1" x14ac:dyDescent="0.55000000000000004">
      <c r="B567" s="105"/>
      <c r="C567" s="72" t="s">
        <v>71</v>
      </c>
      <c r="D567" s="158"/>
      <c r="E567" s="166"/>
      <c r="F567" s="158"/>
      <c r="G567" s="159"/>
      <c r="H567" s="159"/>
      <c r="I567" s="159"/>
      <c r="J567" s="87"/>
      <c r="K567" s="66"/>
      <c r="L567" s="67"/>
      <c r="M567" s="68"/>
      <c r="N567" s="69"/>
      <c r="O567" s="12">
        <f t="shared" si="8"/>
        <v>0</v>
      </c>
      <c r="P567" s="134"/>
      <c r="Q567" s="135"/>
      <c r="R567" s="135"/>
      <c r="S567" s="135"/>
      <c r="T567" s="135"/>
      <c r="U567" s="135"/>
      <c r="V567" s="136"/>
    </row>
    <row r="568" spans="2:22" ht="15" customHeight="1" x14ac:dyDescent="0.55000000000000004">
      <c r="B568" s="103">
        <v>93</v>
      </c>
      <c r="C568" s="70" t="s">
        <v>66</v>
      </c>
      <c r="D568" s="163"/>
      <c r="E568" s="164"/>
      <c r="F568" s="154"/>
      <c r="G568" s="155"/>
      <c r="H568" s="155"/>
      <c r="I568" s="155"/>
      <c r="J568" s="85"/>
      <c r="K568" s="58"/>
      <c r="L568" s="59"/>
      <c r="M568" s="60"/>
      <c r="N568" s="61"/>
      <c r="O568" s="11">
        <f t="shared" si="8"/>
        <v>0</v>
      </c>
      <c r="P568" s="128"/>
      <c r="Q568" s="129"/>
      <c r="R568" s="129"/>
      <c r="S568" s="129"/>
      <c r="T568" s="129"/>
      <c r="U568" s="129"/>
      <c r="V568" s="130"/>
    </row>
    <row r="569" spans="2:22" ht="15" customHeight="1" x14ac:dyDescent="0.55000000000000004">
      <c r="B569" s="104"/>
      <c r="C569" s="55" t="s">
        <v>67</v>
      </c>
      <c r="D569" s="156"/>
      <c r="E569" s="165"/>
      <c r="F569" s="156"/>
      <c r="G569" s="157"/>
      <c r="H569" s="157"/>
      <c r="I569" s="157"/>
      <c r="J569" s="86"/>
      <c r="K569" s="62"/>
      <c r="L569" s="63"/>
      <c r="M569" s="64"/>
      <c r="N569" s="65"/>
      <c r="O569" s="12">
        <f t="shared" si="8"/>
        <v>0</v>
      </c>
      <c r="P569" s="131"/>
      <c r="Q569" s="132"/>
      <c r="R569" s="132"/>
      <c r="S569" s="132"/>
      <c r="T569" s="132"/>
      <c r="U569" s="132"/>
      <c r="V569" s="133"/>
    </row>
    <row r="570" spans="2:22" ht="15" customHeight="1" x14ac:dyDescent="0.55000000000000004">
      <c r="B570" s="104"/>
      <c r="C570" s="57" t="s">
        <v>68</v>
      </c>
      <c r="D570" s="156"/>
      <c r="E570" s="165"/>
      <c r="F570" s="156"/>
      <c r="G570" s="157"/>
      <c r="H570" s="157"/>
      <c r="I570" s="157"/>
      <c r="J570" s="86"/>
      <c r="K570" s="62"/>
      <c r="L570" s="63"/>
      <c r="M570" s="64"/>
      <c r="N570" s="65"/>
      <c r="O570" s="12">
        <f t="shared" si="8"/>
        <v>0</v>
      </c>
      <c r="P570" s="131"/>
      <c r="Q570" s="132"/>
      <c r="R570" s="132"/>
      <c r="S570" s="132"/>
      <c r="T570" s="132"/>
      <c r="U570" s="132"/>
      <c r="V570" s="133"/>
    </row>
    <row r="571" spans="2:22" ht="15" customHeight="1" x14ac:dyDescent="0.55000000000000004">
      <c r="B571" s="104"/>
      <c r="C571" s="71" t="s">
        <v>69</v>
      </c>
      <c r="D571" s="156"/>
      <c r="E571" s="165"/>
      <c r="F571" s="156"/>
      <c r="G571" s="157"/>
      <c r="H571" s="157"/>
      <c r="I571" s="157"/>
      <c r="J571" s="86"/>
      <c r="K571" s="62"/>
      <c r="L571" s="63"/>
      <c r="M571" s="64"/>
      <c r="N571" s="65"/>
      <c r="O571" s="12">
        <f t="shared" si="8"/>
        <v>0</v>
      </c>
      <c r="P571" s="131"/>
      <c r="Q571" s="132"/>
      <c r="R571" s="132"/>
      <c r="S571" s="132"/>
      <c r="T571" s="132"/>
      <c r="U571" s="132"/>
      <c r="V571" s="133"/>
    </row>
    <row r="572" spans="2:22" ht="15" customHeight="1" x14ac:dyDescent="0.55000000000000004">
      <c r="B572" s="104"/>
      <c r="C572" s="57" t="s">
        <v>70</v>
      </c>
      <c r="D572" s="156"/>
      <c r="E572" s="165"/>
      <c r="F572" s="156"/>
      <c r="G572" s="157"/>
      <c r="H572" s="157"/>
      <c r="I572" s="157"/>
      <c r="J572" s="86"/>
      <c r="K572" s="62"/>
      <c r="L572" s="63"/>
      <c r="M572" s="64"/>
      <c r="N572" s="65"/>
      <c r="O572" s="12">
        <f t="shared" si="8"/>
        <v>0</v>
      </c>
      <c r="P572" s="131"/>
      <c r="Q572" s="132"/>
      <c r="R572" s="132"/>
      <c r="S572" s="132"/>
      <c r="T572" s="132"/>
      <c r="U572" s="132"/>
      <c r="V572" s="133"/>
    </row>
    <row r="573" spans="2:22" ht="15" customHeight="1" x14ac:dyDescent="0.55000000000000004">
      <c r="B573" s="105"/>
      <c r="C573" s="72" t="s">
        <v>71</v>
      </c>
      <c r="D573" s="158"/>
      <c r="E573" s="166"/>
      <c r="F573" s="158"/>
      <c r="G573" s="159"/>
      <c r="H573" s="159"/>
      <c r="I573" s="159"/>
      <c r="J573" s="87"/>
      <c r="K573" s="66"/>
      <c r="L573" s="67"/>
      <c r="M573" s="68"/>
      <c r="N573" s="69"/>
      <c r="O573" s="12">
        <f t="shared" si="8"/>
        <v>0</v>
      </c>
      <c r="P573" s="134"/>
      <c r="Q573" s="135"/>
      <c r="R573" s="135"/>
      <c r="S573" s="135"/>
      <c r="T573" s="135"/>
      <c r="U573" s="135"/>
      <c r="V573" s="136"/>
    </row>
    <row r="574" spans="2:22" ht="15" customHeight="1" x14ac:dyDescent="0.55000000000000004">
      <c r="B574" s="103">
        <v>94</v>
      </c>
      <c r="C574" s="70" t="s">
        <v>66</v>
      </c>
      <c r="D574" s="163"/>
      <c r="E574" s="164"/>
      <c r="F574" s="154"/>
      <c r="G574" s="155"/>
      <c r="H574" s="155"/>
      <c r="I574" s="155"/>
      <c r="J574" s="85"/>
      <c r="K574" s="58"/>
      <c r="L574" s="59"/>
      <c r="M574" s="60"/>
      <c r="N574" s="61"/>
      <c r="O574" s="11">
        <f t="shared" si="8"/>
        <v>0</v>
      </c>
      <c r="P574" s="128"/>
      <c r="Q574" s="129"/>
      <c r="R574" s="129"/>
      <c r="S574" s="129"/>
      <c r="T574" s="129"/>
      <c r="U574" s="129"/>
      <c r="V574" s="130"/>
    </row>
    <row r="575" spans="2:22" ht="15" customHeight="1" x14ac:dyDescent="0.55000000000000004">
      <c r="B575" s="104"/>
      <c r="C575" s="55" t="s">
        <v>67</v>
      </c>
      <c r="D575" s="156"/>
      <c r="E575" s="165"/>
      <c r="F575" s="156"/>
      <c r="G575" s="157"/>
      <c r="H575" s="157"/>
      <c r="I575" s="157"/>
      <c r="J575" s="86"/>
      <c r="K575" s="62"/>
      <c r="L575" s="63"/>
      <c r="M575" s="64"/>
      <c r="N575" s="65"/>
      <c r="O575" s="12">
        <f t="shared" si="8"/>
        <v>0</v>
      </c>
      <c r="P575" s="131"/>
      <c r="Q575" s="132"/>
      <c r="R575" s="132"/>
      <c r="S575" s="132"/>
      <c r="T575" s="132"/>
      <c r="U575" s="132"/>
      <c r="V575" s="133"/>
    </row>
    <row r="576" spans="2:22" ht="15" customHeight="1" x14ac:dyDescent="0.55000000000000004">
      <c r="B576" s="104"/>
      <c r="C576" s="57" t="s">
        <v>68</v>
      </c>
      <c r="D576" s="156"/>
      <c r="E576" s="165"/>
      <c r="F576" s="156"/>
      <c r="G576" s="157"/>
      <c r="H576" s="157"/>
      <c r="I576" s="157"/>
      <c r="J576" s="86"/>
      <c r="K576" s="62"/>
      <c r="L576" s="63"/>
      <c r="M576" s="64"/>
      <c r="N576" s="65"/>
      <c r="O576" s="12">
        <f t="shared" si="8"/>
        <v>0</v>
      </c>
      <c r="P576" s="131"/>
      <c r="Q576" s="132"/>
      <c r="R576" s="132"/>
      <c r="S576" s="132"/>
      <c r="T576" s="132"/>
      <c r="U576" s="132"/>
      <c r="V576" s="133"/>
    </row>
    <row r="577" spans="2:22" ht="15" customHeight="1" x14ac:dyDescent="0.55000000000000004">
      <c r="B577" s="104"/>
      <c r="C577" s="71" t="s">
        <v>69</v>
      </c>
      <c r="D577" s="156"/>
      <c r="E577" s="165"/>
      <c r="F577" s="156"/>
      <c r="G577" s="157"/>
      <c r="H577" s="157"/>
      <c r="I577" s="157"/>
      <c r="J577" s="86"/>
      <c r="K577" s="62"/>
      <c r="L577" s="63"/>
      <c r="M577" s="64"/>
      <c r="N577" s="65"/>
      <c r="O577" s="12">
        <f t="shared" si="8"/>
        <v>0</v>
      </c>
      <c r="P577" s="131"/>
      <c r="Q577" s="132"/>
      <c r="R577" s="132"/>
      <c r="S577" s="132"/>
      <c r="T577" s="132"/>
      <c r="U577" s="132"/>
      <c r="V577" s="133"/>
    </row>
    <row r="578" spans="2:22" ht="15" customHeight="1" x14ac:dyDescent="0.55000000000000004">
      <c r="B578" s="104"/>
      <c r="C578" s="57" t="s">
        <v>70</v>
      </c>
      <c r="D578" s="156"/>
      <c r="E578" s="165"/>
      <c r="F578" s="156"/>
      <c r="G578" s="157"/>
      <c r="H578" s="157"/>
      <c r="I578" s="157"/>
      <c r="J578" s="86"/>
      <c r="K578" s="62"/>
      <c r="L578" s="63"/>
      <c r="M578" s="64"/>
      <c r="N578" s="65"/>
      <c r="O578" s="12">
        <f t="shared" si="8"/>
        <v>0</v>
      </c>
      <c r="P578" s="131"/>
      <c r="Q578" s="132"/>
      <c r="R578" s="132"/>
      <c r="S578" s="132"/>
      <c r="T578" s="132"/>
      <c r="U578" s="132"/>
      <c r="V578" s="133"/>
    </row>
    <row r="579" spans="2:22" ht="15" customHeight="1" x14ac:dyDescent="0.55000000000000004">
      <c r="B579" s="105"/>
      <c r="C579" s="72" t="s">
        <v>71</v>
      </c>
      <c r="D579" s="158"/>
      <c r="E579" s="166"/>
      <c r="F579" s="158"/>
      <c r="G579" s="159"/>
      <c r="H579" s="159"/>
      <c r="I579" s="159"/>
      <c r="J579" s="87"/>
      <c r="K579" s="66"/>
      <c r="L579" s="67"/>
      <c r="M579" s="68"/>
      <c r="N579" s="69"/>
      <c r="O579" s="12">
        <f t="shared" si="8"/>
        <v>0</v>
      </c>
      <c r="P579" s="134"/>
      <c r="Q579" s="135"/>
      <c r="R579" s="135"/>
      <c r="S579" s="135"/>
      <c r="T579" s="135"/>
      <c r="U579" s="135"/>
      <c r="V579" s="136"/>
    </row>
    <row r="580" spans="2:22" ht="15" customHeight="1" x14ac:dyDescent="0.55000000000000004">
      <c r="B580" s="103">
        <v>95</v>
      </c>
      <c r="C580" s="70" t="s">
        <v>66</v>
      </c>
      <c r="D580" s="163"/>
      <c r="E580" s="164"/>
      <c r="F580" s="154"/>
      <c r="G580" s="155"/>
      <c r="H580" s="155"/>
      <c r="I580" s="155"/>
      <c r="J580" s="85"/>
      <c r="K580" s="58"/>
      <c r="L580" s="59"/>
      <c r="M580" s="60"/>
      <c r="N580" s="61"/>
      <c r="O580" s="11">
        <f t="shared" si="8"/>
        <v>0</v>
      </c>
      <c r="P580" s="128"/>
      <c r="Q580" s="129"/>
      <c r="R580" s="129"/>
      <c r="S580" s="129"/>
      <c r="T580" s="129"/>
      <c r="U580" s="129"/>
      <c r="V580" s="130"/>
    </row>
    <row r="581" spans="2:22" ht="15" customHeight="1" x14ac:dyDescent="0.55000000000000004">
      <c r="B581" s="104"/>
      <c r="C581" s="55" t="s">
        <v>67</v>
      </c>
      <c r="D581" s="156"/>
      <c r="E581" s="165"/>
      <c r="F581" s="156"/>
      <c r="G581" s="157"/>
      <c r="H581" s="157"/>
      <c r="I581" s="157"/>
      <c r="J581" s="86"/>
      <c r="K581" s="62"/>
      <c r="L581" s="63"/>
      <c r="M581" s="64"/>
      <c r="N581" s="65"/>
      <c r="O581" s="12">
        <f t="shared" si="8"/>
        <v>0</v>
      </c>
      <c r="P581" s="131"/>
      <c r="Q581" s="132"/>
      <c r="R581" s="132"/>
      <c r="S581" s="132"/>
      <c r="T581" s="132"/>
      <c r="U581" s="132"/>
      <c r="V581" s="133"/>
    </row>
    <row r="582" spans="2:22" ht="15" customHeight="1" x14ac:dyDescent="0.55000000000000004">
      <c r="B582" s="104"/>
      <c r="C582" s="57" t="s">
        <v>68</v>
      </c>
      <c r="D582" s="156"/>
      <c r="E582" s="165"/>
      <c r="F582" s="156"/>
      <c r="G582" s="157"/>
      <c r="H582" s="157"/>
      <c r="I582" s="157"/>
      <c r="J582" s="86"/>
      <c r="K582" s="62"/>
      <c r="L582" s="63"/>
      <c r="M582" s="64"/>
      <c r="N582" s="65"/>
      <c r="O582" s="12">
        <f t="shared" si="8"/>
        <v>0</v>
      </c>
      <c r="P582" s="131"/>
      <c r="Q582" s="132"/>
      <c r="R582" s="132"/>
      <c r="S582" s="132"/>
      <c r="T582" s="132"/>
      <c r="U582" s="132"/>
      <c r="V582" s="133"/>
    </row>
    <row r="583" spans="2:22" ht="15" customHeight="1" x14ac:dyDescent="0.55000000000000004">
      <c r="B583" s="104"/>
      <c r="C583" s="71" t="s">
        <v>69</v>
      </c>
      <c r="D583" s="156"/>
      <c r="E583" s="165"/>
      <c r="F583" s="156"/>
      <c r="G583" s="157"/>
      <c r="H583" s="157"/>
      <c r="I583" s="157"/>
      <c r="J583" s="86"/>
      <c r="K583" s="62"/>
      <c r="L583" s="63"/>
      <c r="M583" s="64"/>
      <c r="N583" s="65"/>
      <c r="O583" s="12">
        <f t="shared" si="8"/>
        <v>0</v>
      </c>
      <c r="P583" s="131"/>
      <c r="Q583" s="132"/>
      <c r="R583" s="132"/>
      <c r="S583" s="132"/>
      <c r="T583" s="132"/>
      <c r="U583" s="132"/>
      <c r="V583" s="133"/>
    </row>
    <row r="584" spans="2:22" ht="15" customHeight="1" x14ac:dyDescent="0.55000000000000004">
      <c r="B584" s="104"/>
      <c r="C584" s="57" t="s">
        <v>70</v>
      </c>
      <c r="D584" s="156"/>
      <c r="E584" s="165"/>
      <c r="F584" s="156"/>
      <c r="G584" s="157"/>
      <c r="H584" s="157"/>
      <c r="I584" s="157"/>
      <c r="J584" s="86"/>
      <c r="K584" s="62"/>
      <c r="L584" s="63"/>
      <c r="M584" s="64"/>
      <c r="N584" s="65"/>
      <c r="O584" s="12">
        <f t="shared" si="8"/>
        <v>0</v>
      </c>
      <c r="P584" s="131"/>
      <c r="Q584" s="132"/>
      <c r="R584" s="132"/>
      <c r="S584" s="132"/>
      <c r="T584" s="132"/>
      <c r="U584" s="132"/>
      <c r="V584" s="133"/>
    </row>
    <row r="585" spans="2:22" ht="15" customHeight="1" x14ac:dyDescent="0.55000000000000004">
      <c r="B585" s="105"/>
      <c r="C585" s="72" t="s">
        <v>71</v>
      </c>
      <c r="D585" s="158"/>
      <c r="E585" s="166"/>
      <c r="F585" s="158"/>
      <c r="G585" s="159"/>
      <c r="H585" s="159"/>
      <c r="I585" s="159"/>
      <c r="J585" s="87"/>
      <c r="K585" s="66"/>
      <c r="L585" s="67"/>
      <c r="M585" s="68"/>
      <c r="N585" s="69"/>
      <c r="O585" s="12">
        <f t="shared" si="8"/>
        <v>0</v>
      </c>
      <c r="P585" s="134"/>
      <c r="Q585" s="135"/>
      <c r="R585" s="135"/>
      <c r="S585" s="135"/>
      <c r="T585" s="135"/>
      <c r="U585" s="135"/>
      <c r="V585" s="136"/>
    </row>
    <row r="586" spans="2:22" ht="15" customHeight="1" x14ac:dyDescent="0.55000000000000004">
      <c r="B586" s="103">
        <v>96</v>
      </c>
      <c r="C586" s="70" t="s">
        <v>66</v>
      </c>
      <c r="D586" s="163"/>
      <c r="E586" s="164"/>
      <c r="F586" s="154"/>
      <c r="G586" s="155"/>
      <c r="H586" s="155"/>
      <c r="I586" s="155"/>
      <c r="J586" s="85"/>
      <c r="K586" s="58"/>
      <c r="L586" s="59"/>
      <c r="M586" s="60"/>
      <c r="N586" s="61"/>
      <c r="O586" s="11">
        <f t="shared" ref="O586:O615" si="9">M586*N586</f>
        <v>0</v>
      </c>
      <c r="P586" s="128"/>
      <c r="Q586" s="129"/>
      <c r="R586" s="129"/>
      <c r="S586" s="129"/>
      <c r="T586" s="129"/>
      <c r="U586" s="129"/>
      <c r="V586" s="130"/>
    </row>
    <row r="587" spans="2:22" ht="15" customHeight="1" x14ac:dyDescent="0.55000000000000004">
      <c r="B587" s="104"/>
      <c r="C587" s="55" t="s">
        <v>67</v>
      </c>
      <c r="D587" s="156"/>
      <c r="E587" s="165"/>
      <c r="F587" s="156"/>
      <c r="G587" s="157"/>
      <c r="H587" s="157"/>
      <c r="I587" s="157"/>
      <c r="J587" s="86"/>
      <c r="K587" s="62"/>
      <c r="L587" s="63"/>
      <c r="M587" s="64"/>
      <c r="N587" s="65"/>
      <c r="O587" s="12">
        <f t="shared" si="9"/>
        <v>0</v>
      </c>
      <c r="P587" s="131"/>
      <c r="Q587" s="132"/>
      <c r="R587" s="132"/>
      <c r="S587" s="132"/>
      <c r="T587" s="132"/>
      <c r="U587" s="132"/>
      <c r="V587" s="133"/>
    </row>
    <row r="588" spans="2:22" ht="15" customHeight="1" x14ac:dyDescent="0.55000000000000004">
      <c r="B588" s="104"/>
      <c r="C588" s="57" t="s">
        <v>68</v>
      </c>
      <c r="D588" s="156"/>
      <c r="E588" s="165"/>
      <c r="F588" s="156"/>
      <c r="G588" s="157"/>
      <c r="H588" s="157"/>
      <c r="I588" s="157"/>
      <c r="J588" s="86"/>
      <c r="K588" s="62"/>
      <c r="L588" s="63"/>
      <c r="M588" s="64"/>
      <c r="N588" s="65"/>
      <c r="O588" s="12">
        <f t="shared" si="9"/>
        <v>0</v>
      </c>
      <c r="P588" s="131"/>
      <c r="Q588" s="132"/>
      <c r="R588" s="132"/>
      <c r="S588" s="132"/>
      <c r="T588" s="132"/>
      <c r="U588" s="132"/>
      <c r="V588" s="133"/>
    </row>
    <row r="589" spans="2:22" ht="15" customHeight="1" x14ac:dyDescent="0.55000000000000004">
      <c r="B589" s="104"/>
      <c r="C589" s="71" t="s">
        <v>69</v>
      </c>
      <c r="D589" s="156"/>
      <c r="E589" s="165"/>
      <c r="F589" s="156"/>
      <c r="G589" s="157"/>
      <c r="H589" s="157"/>
      <c r="I589" s="157"/>
      <c r="J589" s="86"/>
      <c r="K589" s="62"/>
      <c r="L589" s="63"/>
      <c r="M589" s="64"/>
      <c r="N589" s="65"/>
      <c r="O589" s="12">
        <f t="shared" si="9"/>
        <v>0</v>
      </c>
      <c r="P589" s="131"/>
      <c r="Q589" s="132"/>
      <c r="R589" s="132"/>
      <c r="S589" s="132"/>
      <c r="T589" s="132"/>
      <c r="U589" s="132"/>
      <c r="V589" s="133"/>
    </row>
    <row r="590" spans="2:22" ht="15" customHeight="1" x14ac:dyDescent="0.55000000000000004">
      <c r="B590" s="104"/>
      <c r="C590" s="57" t="s">
        <v>70</v>
      </c>
      <c r="D590" s="156"/>
      <c r="E590" s="165"/>
      <c r="F590" s="156"/>
      <c r="G590" s="157"/>
      <c r="H590" s="157"/>
      <c r="I590" s="157"/>
      <c r="J590" s="86"/>
      <c r="K590" s="62"/>
      <c r="L590" s="63"/>
      <c r="M590" s="64"/>
      <c r="N590" s="65"/>
      <c r="O590" s="12">
        <f t="shared" si="9"/>
        <v>0</v>
      </c>
      <c r="P590" s="131"/>
      <c r="Q590" s="132"/>
      <c r="R590" s="132"/>
      <c r="S590" s="132"/>
      <c r="T590" s="132"/>
      <c r="U590" s="132"/>
      <c r="V590" s="133"/>
    </row>
    <row r="591" spans="2:22" ht="15" customHeight="1" x14ac:dyDescent="0.55000000000000004">
      <c r="B591" s="105"/>
      <c r="C591" s="72" t="s">
        <v>71</v>
      </c>
      <c r="D591" s="158"/>
      <c r="E591" s="166"/>
      <c r="F591" s="158"/>
      <c r="G591" s="159"/>
      <c r="H591" s="159"/>
      <c r="I591" s="159"/>
      <c r="J591" s="87"/>
      <c r="K591" s="66"/>
      <c r="L591" s="67"/>
      <c r="M591" s="68"/>
      <c r="N591" s="69"/>
      <c r="O591" s="12">
        <f t="shared" si="9"/>
        <v>0</v>
      </c>
      <c r="P591" s="134"/>
      <c r="Q591" s="135"/>
      <c r="R591" s="135"/>
      <c r="S591" s="135"/>
      <c r="T591" s="135"/>
      <c r="U591" s="135"/>
      <c r="V591" s="136"/>
    </row>
    <row r="592" spans="2:22" ht="15" customHeight="1" x14ac:dyDescent="0.55000000000000004">
      <c r="B592" s="103">
        <v>97</v>
      </c>
      <c r="C592" s="70" t="s">
        <v>66</v>
      </c>
      <c r="D592" s="163"/>
      <c r="E592" s="164"/>
      <c r="F592" s="154"/>
      <c r="G592" s="155"/>
      <c r="H592" s="155"/>
      <c r="I592" s="155"/>
      <c r="J592" s="85"/>
      <c r="K592" s="58"/>
      <c r="L592" s="59"/>
      <c r="M592" s="60"/>
      <c r="N592" s="61"/>
      <c r="O592" s="11">
        <f t="shared" si="9"/>
        <v>0</v>
      </c>
      <c r="P592" s="128"/>
      <c r="Q592" s="129"/>
      <c r="R592" s="129"/>
      <c r="S592" s="129"/>
      <c r="T592" s="129"/>
      <c r="U592" s="129"/>
      <c r="V592" s="130"/>
    </row>
    <row r="593" spans="2:22" ht="15" customHeight="1" x14ac:dyDescent="0.55000000000000004">
      <c r="B593" s="104"/>
      <c r="C593" s="55" t="s">
        <v>67</v>
      </c>
      <c r="D593" s="156"/>
      <c r="E593" s="165"/>
      <c r="F593" s="156"/>
      <c r="G593" s="157"/>
      <c r="H593" s="157"/>
      <c r="I593" s="157"/>
      <c r="J593" s="86"/>
      <c r="K593" s="62"/>
      <c r="L593" s="63"/>
      <c r="M593" s="64"/>
      <c r="N593" s="65"/>
      <c r="O593" s="12">
        <f t="shared" si="9"/>
        <v>0</v>
      </c>
      <c r="P593" s="131"/>
      <c r="Q593" s="132"/>
      <c r="R593" s="132"/>
      <c r="S593" s="132"/>
      <c r="T593" s="132"/>
      <c r="U593" s="132"/>
      <c r="V593" s="133"/>
    </row>
    <row r="594" spans="2:22" ht="15" customHeight="1" x14ac:dyDescent="0.55000000000000004">
      <c r="B594" s="104"/>
      <c r="C594" s="57" t="s">
        <v>68</v>
      </c>
      <c r="D594" s="156"/>
      <c r="E594" s="165"/>
      <c r="F594" s="156"/>
      <c r="G594" s="157"/>
      <c r="H594" s="157"/>
      <c r="I594" s="157"/>
      <c r="J594" s="86"/>
      <c r="K594" s="62"/>
      <c r="L594" s="63"/>
      <c r="M594" s="64"/>
      <c r="N594" s="65"/>
      <c r="O594" s="12">
        <f t="shared" si="9"/>
        <v>0</v>
      </c>
      <c r="P594" s="131"/>
      <c r="Q594" s="132"/>
      <c r="R594" s="132"/>
      <c r="S594" s="132"/>
      <c r="T594" s="132"/>
      <c r="U594" s="132"/>
      <c r="V594" s="133"/>
    </row>
    <row r="595" spans="2:22" ht="15" customHeight="1" x14ac:dyDescent="0.55000000000000004">
      <c r="B595" s="104"/>
      <c r="C595" s="71" t="s">
        <v>69</v>
      </c>
      <c r="D595" s="156"/>
      <c r="E595" s="165"/>
      <c r="F595" s="156"/>
      <c r="G595" s="157"/>
      <c r="H595" s="157"/>
      <c r="I595" s="157"/>
      <c r="J595" s="86"/>
      <c r="K595" s="62"/>
      <c r="L595" s="63"/>
      <c r="M595" s="64"/>
      <c r="N595" s="65"/>
      <c r="O595" s="12">
        <f t="shared" si="9"/>
        <v>0</v>
      </c>
      <c r="P595" s="131"/>
      <c r="Q595" s="132"/>
      <c r="R595" s="132"/>
      <c r="S595" s="132"/>
      <c r="T595" s="132"/>
      <c r="U595" s="132"/>
      <c r="V595" s="133"/>
    </row>
    <row r="596" spans="2:22" ht="15" customHeight="1" x14ac:dyDescent="0.55000000000000004">
      <c r="B596" s="104"/>
      <c r="C596" s="57" t="s">
        <v>70</v>
      </c>
      <c r="D596" s="156"/>
      <c r="E596" s="165"/>
      <c r="F596" s="156"/>
      <c r="G596" s="157"/>
      <c r="H596" s="157"/>
      <c r="I596" s="157"/>
      <c r="J596" s="86"/>
      <c r="K596" s="62"/>
      <c r="L596" s="63"/>
      <c r="M596" s="64"/>
      <c r="N596" s="65"/>
      <c r="O596" s="12">
        <f t="shared" si="9"/>
        <v>0</v>
      </c>
      <c r="P596" s="131"/>
      <c r="Q596" s="132"/>
      <c r="R596" s="132"/>
      <c r="S596" s="132"/>
      <c r="T596" s="132"/>
      <c r="U596" s="132"/>
      <c r="V596" s="133"/>
    </row>
    <row r="597" spans="2:22" ht="15" customHeight="1" x14ac:dyDescent="0.55000000000000004">
      <c r="B597" s="105"/>
      <c r="C597" s="72" t="s">
        <v>71</v>
      </c>
      <c r="D597" s="158"/>
      <c r="E597" s="166"/>
      <c r="F597" s="158"/>
      <c r="G597" s="159"/>
      <c r="H597" s="159"/>
      <c r="I597" s="159"/>
      <c r="J597" s="87"/>
      <c r="K597" s="66"/>
      <c r="L597" s="67"/>
      <c r="M597" s="68"/>
      <c r="N597" s="69"/>
      <c r="O597" s="12">
        <f t="shared" si="9"/>
        <v>0</v>
      </c>
      <c r="P597" s="134"/>
      <c r="Q597" s="135"/>
      <c r="R597" s="135"/>
      <c r="S597" s="135"/>
      <c r="T597" s="135"/>
      <c r="U597" s="135"/>
      <c r="V597" s="136"/>
    </row>
    <row r="598" spans="2:22" ht="15" customHeight="1" x14ac:dyDescent="0.55000000000000004">
      <c r="B598" s="103">
        <v>98</v>
      </c>
      <c r="C598" s="70" t="s">
        <v>66</v>
      </c>
      <c r="D598" s="163"/>
      <c r="E598" s="164"/>
      <c r="F598" s="154"/>
      <c r="G598" s="155"/>
      <c r="H598" s="155"/>
      <c r="I598" s="155"/>
      <c r="J598" s="85"/>
      <c r="K598" s="58"/>
      <c r="L598" s="59"/>
      <c r="M598" s="60"/>
      <c r="N598" s="61"/>
      <c r="O598" s="11">
        <f t="shared" si="9"/>
        <v>0</v>
      </c>
      <c r="P598" s="128"/>
      <c r="Q598" s="129"/>
      <c r="R598" s="129"/>
      <c r="S598" s="129"/>
      <c r="T598" s="129"/>
      <c r="U598" s="129"/>
      <c r="V598" s="130"/>
    </row>
    <row r="599" spans="2:22" ht="15" customHeight="1" x14ac:dyDescent="0.55000000000000004">
      <c r="B599" s="104"/>
      <c r="C599" s="55" t="s">
        <v>67</v>
      </c>
      <c r="D599" s="156"/>
      <c r="E599" s="165"/>
      <c r="F599" s="156"/>
      <c r="G599" s="157"/>
      <c r="H599" s="157"/>
      <c r="I599" s="157"/>
      <c r="J599" s="86"/>
      <c r="K599" s="62"/>
      <c r="L599" s="63"/>
      <c r="M599" s="64"/>
      <c r="N599" s="65"/>
      <c r="O599" s="12">
        <f t="shared" si="9"/>
        <v>0</v>
      </c>
      <c r="P599" s="131"/>
      <c r="Q599" s="132"/>
      <c r="R599" s="132"/>
      <c r="S599" s="132"/>
      <c r="T599" s="132"/>
      <c r="U599" s="132"/>
      <c r="V599" s="133"/>
    </row>
    <row r="600" spans="2:22" ht="15" customHeight="1" x14ac:dyDescent="0.55000000000000004">
      <c r="B600" s="104"/>
      <c r="C600" s="57" t="s">
        <v>68</v>
      </c>
      <c r="D600" s="156"/>
      <c r="E600" s="165"/>
      <c r="F600" s="156"/>
      <c r="G600" s="157"/>
      <c r="H600" s="157"/>
      <c r="I600" s="157"/>
      <c r="J600" s="86"/>
      <c r="K600" s="62"/>
      <c r="L600" s="63"/>
      <c r="M600" s="64"/>
      <c r="N600" s="65"/>
      <c r="O600" s="12">
        <f t="shared" si="9"/>
        <v>0</v>
      </c>
      <c r="P600" s="131"/>
      <c r="Q600" s="132"/>
      <c r="R600" s="132"/>
      <c r="S600" s="132"/>
      <c r="T600" s="132"/>
      <c r="U600" s="132"/>
      <c r="V600" s="133"/>
    </row>
    <row r="601" spans="2:22" ht="15" customHeight="1" x14ac:dyDescent="0.55000000000000004">
      <c r="B601" s="104"/>
      <c r="C601" s="71" t="s">
        <v>69</v>
      </c>
      <c r="D601" s="156"/>
      <c r="E601" s="165"/>
      <c r="F601" s="156"/>
      <c r="G601" s="157"/>
      <c r="H601" s="157"/>
      <c r="I601" s="157"/>
      <c r="J601" s="86"/>
      <c r="K601" s="62"/>
      <c r="L601" s="63"/>
      <c r="M601" s="64"/>
      <c r="N601" s="65"/>
      <c r="O601" s="12">
        <f t="shared" si="9"/>
        <v>0</v>
      </c>
      <c r="P601" s="131"/>
      <c r="Q601" s="132"/>
      <c r="R601" s="132"/>
      <c r="S601" s="132"/>
      <c r="T601" s="132"/>
      <c r="U601" s="132"/>
      <c r="V601" s="133"/>
    </row>
    <row r="602" spans="2:22" ht="15" customHeight="1" x14ac:dyDescent="0.55000000000000004">
      <c r="B602" s="104"/>
      <c r="C602" s="57" t="s">
        <v>70</v>
      </c>
      <c r="D602" s="156"/>
      <c r="E602" s="165"/>
      <c r="F602" s="156"/>
      <c r="G602" s="157"/>
      <c r="H602" s="157"/>
      <c r="I602" s="157"/>
      <c r="J602" s="86"/>
      <c r="K602" s="62"/>
      <c r="L602" s="63"/>
      <c r="M602" s="64"/>
      <c r="N602" s="65"/>
      <c r="O602" s="12">
        <f t="shared" si="9"/>
        <v>0</v>
      </c>
      <c r="P602" s="131"/>
      <c r="Q602" s="132"/>
      <c r="R602" s="132"/>
      <c r="S602" s="132"/>
      <c r="T602" s="132"/>
      <c r="U602" s="132"/>
      <c r="V602" s="133"/>
    </row>
    <row r="603" spans="2:22" ht="15" customHeight="1" x14ac:dyDescent="0.55000000000000004">
      <c r="B603" s="105"/>
      <c r="C603" s="72" t="s">
        <v>71</v>
      </c>
      <c r="D603" s="158"/>
      <c r="E603" s="166"/>
      <c r="F603" s="158"/>
      <c r="G603" s="159"/>
      <c r="H603" s="159"/>
      <c r="I603" s="159"/>
      <c r="J603" s="87"/>
      <c r="K603" s="66"/>
      <c r="L603" s="67"/>
      <c r="M603" s="68"/>
      <c r="N603" s="69"/>
      <c r="O603" s="12">
        <f t="shared" si="9"/>
        <v>0</v>
      </c>
      <c r="P603" s="134"/>
      <c r="Q603" s="135"/>
      <c r="R603" s="135"/>
      <c r="S603" s="135"/>
      <c r="T603" s="135"/>
      <c r="U603" s="135"/>
      <c r="V603" s="136"/>
    </row>
    <row r="604" spans="2:22" ht="15" customHeight="1" x14ac:dyDescent="0.55000000000000004">
      <c r="B604" s="103">
        <v>99</v>
      </c>
      <c r="C604" s="70" t="s">
        <v>66</v>
      </c>
      <c r="D604" s="163"/>
      <c r="E604" s="164"/>
      <c r="F604" s="154"/>
      <c r="G604" s="155"/>
      <c r="H604" s="155"/>
      <c r="I604" s="155"/>
      <c r="J604" s="85"/>
      <c r="K604" s="58"/>
      <c r="L604" s="59"/>
      <c r="M604" s="60"/>
      <c r="N604" s="61"/>
      <c r="O604" s="11">
        <f t="shared" si="9"/>
        <v>0</v>
      </c>
      <c r="P604" s="128"/>
      <c r="Q604" s="129"/>
      <c r="R604" s="129"/>
      <c r="S604" s="129"/>
      <c r="T604" s="129"/>
      <c r="U604" s="129"/>
      <c r="V604" s="130"/>
    </row>
    <row r="605" spans="2:22" ht="15" customHeight="1" x14ac:dyDescent="0.55000000000000004">
      <c r="B605" s="104"/>
      <c r="C605" s="55" t="s">
        <v>67</v>
      </c>
      <c r="D605" s="156"/>
      <c r="E605" s="165"/>
      <c r="F605" s="156"/>
      <c r="G605" s="157"/>
      <c r="H605" s="157"/>
      <c r="I605" s="157"/>
      <c r="J605" s="86"/>
      <c r="K605" s="62"/>
      <c r="L605" s="63"/>
      <c r="M605" s="64"/>
      <c r="N605" s="65"/>
      <c r="O605" s="12">
        <f t="shared" si="9"/>
        <v>0</v>
      </c>
      <c r="P605" s="131"/>
      <c r="Q605" s="132"/>
      <c r="R605" s="132"/>
      <c r="S605" s="132"/>
      <c r="T605" s="132"/>
      <c r="U605" s="132"/>
      <c r="V605" s="133"/>
    </row>
    <row r="606" spans="2:22" ht="15" customHeight="1" x14ac:dyDescent="0.55000000000000004">
      <c r="B606" s="104"/>
      <c r="C606" s="57" t="s">
        <v>68</v>
      </c>
      <c r="D606" s="156"/>
      <c r="E606" s="165"/>
      <c r="F606" s="156"/>
      <c r="G606" s="157"/>
      <c r="H606" s="157"/>
      <c r="I606" s="157"/>
      <c r="J606" s="86"/>
      <c r="K606" s="62"/>
      <c r="L606" s="63"/>
      <c r="M606" s="64"/>
      <c r="N606" s="65"/>
      <c r="O606" s="12">
        <f t="shared" si="9"/>
        <v>0</v>
      </c>
      <c r="P606" s="131"/>
      <c r="Q606" s="132"/>
      <c r="R606" s="132"/>
      <c r="S606" s="132"/>
      <c r="T606" s="132"/>
      <c r="U606" s="132"/>
      <c r="V606" s="133"/>
    </row>
    <row r="607" spans="2:22" ht="15" customHeight="1" x14ac:dyDescent="0.55000000000000004">
      <c r="B607" s="104"/>
      <c r="C607" s="71" t="s">
        <v>69</v>
      </c>
      <c r="D607" s="156"/>
      <c r="E607" s="165"/>
      <c r="F607" s="156"/>
      <c r="G607" s="157"/>
      <c r="H607" s="157"/>
      <c r="I607" s="157"/>
      <c r="J607" s="86"/>
      <c r="K607" s="62"/>
      <c r="L607" s="63"/>
      <c r="M607" s="64"/>
      <c r="N607" s="65"/>
      <c r="O607" s="12">
        <f t="shared" si="9"/>
        <v>0</v>
      </c>
      <c r="P607" s="131"/>
      <c r="Q607" s="132"/>
      <c r="R607" s="132"/>
      <c r="S607" s="132"/>
      <c r="T607" s="132"/>
      <c r="U607" s="132"/>
      <c r="V607" s="133"/>
    </row>
    <row r="608" spans="2:22" ht="15" customHeight="1" x14ac:dyDescent="0.55000000000000004">
      <c r="B608" s="104"/>
      <c r="C608" s="57" t="s">
        <v>70</v>
      </c>
      <c r="D608" s="156"/>
      <c r="E608" s="165"/>
      <c r="F608" s="156"/>
      <c r="G608" s="157"/>
      <c r="H608" s="157"/>
      <c r="I608" s="157"/>
      <c r="J608" s="86"/>
      <c r="K608" s="62"/>
      <c r="L608" s="63"/>
      <c r="M608" s="64"/>
      <c r="N608" s="65"/>
      <c r="O608" s="12">
        <f t="shared" si="9"/>
        <v>0</v>
      </c>
      <c r="P608" s="131"/>
      <c r="Q608" s="132"/>
      <c r="R608" s="132"/>
      <c r="S608" s="132"/>
      <c r="T608" s="132"/>
      <c r="U608" s="132"/>
      <c r="V608" s="133"/>
    </row>
    <row r="609" spans="2:22" ht="15" customHeight="1" x14ac:dyDescent="0.55000000000000004">
      <c r="B609" s="105"/>
      <c r="C609" s="72" t="s">
        <v>71</v>
      </c>
      <c r="D609" s="158"/>
      <c r="E609" s="166"/>
      <c r="F609" s="158"/>
      <c r="G609" s="159"/>
      <c r="H609" s="159"/>
      <c r="I609" s="159"/>
      <c r="J609" s="87"/>
      <c r="K609" s="66"/>
      <c r="L609" s="67"/>
      <c r="M609" s="68"/>
      <c r="N609" s="69"/>
      <c r="O609" s="12">
        <f t="shared" si="9"/>
        <v>0</v>
      </c>
      <c r="P609" s="134"/>
      <c r="Q609" s="135"/>
      <c r="R609" s="135"/>
      <c r="S609" s="135"/>
      <c r="T609" s="135"/>
      <c r="U609" s="135"/>
      <c r="V609" s="136"/>
    </row>
    <row r="610" spans="2:22" ht="15" customHeight="1" x14ac:dyDescent="0.55000000000000004">
      <c r="B610" s="103">
        <v>100</v>
      </c>
      <c r="C610" s="70" t="s">
        <v>66</v>
      </c>
      <c r="D610" s="163"/>
      <c r="E610" s="164"/>
      <c r="F610" s="154"/>
      <c r="G610" s="155"/>
      <c r="H610" s="155"/>
      <c r="I610" s="155"/>
      <c r="J610" s="85"/>
      <c r="K610" s="58"/>
      <c r="L610" s="59"/>
      <c r="M610" s="60"/>
      <c r="N610" s="61"/>
      <c r="O610" s="11">
        <f t="shared" si="9"/>
        <v>0</v>
      </c>
      <c r="P610" s="128"/>
      <c r="Q610" s="129"/>
      <c r="R610" s="129"/>
      <c r="S610" s="129"/>
      <c r="T610" s="129"/>
      <c r="U610" s="129"/>
      <c r="V610" s="130"/>
    </row>
    <row r="611" spans="2:22" ht="15" customHeight="1" x14ac:dyDescent="0.55000000000000004">
      <c r="B611" s="104"/>
      <c r="C611" s="55" t="s">
        <v>67</v>
      </c>
      <c r="D611" s="156"/>
      <c r="E611" s="165"/>
      <c r="F611" s="156"/>
      <c r="G611" s="157"/>
      <c r="H611" s="157"/>
      <c r="I611" s="157"/>
      <c r="J611" s="86"/>
      <c r="K611" s="62"/>
      <c r="L611" s="63"/>
      <c r="M611" s="64"/>
      <c r="N611" s="65"/>
      <c r="O611" s="12">
        <f t="shared" si="9"/>
        <v>0</v>
      </c>
      <c r="P611" s="131"/>
      <c r="Q611" s="132"/>
      <c r="R611" s="132"/>
      <c r="S611" s="132"/>
      <c r="T611" s="132"/>
      <c r="U611" s="132"/>
      <c r="V611" s="133"/>
    </row>
    <row r="612" spans="2:22" ht="15" customHeight="1" x14ac:dyDescent="0.55000000000000004">
      <c r="B612" s="104"/>
      <c r="C612" s="57" t="s">
        <v>68</v>
      </c>
      <c r="D612" s="156"/>
      <c r="E612" s="165"/>
      <c r="F612" s="156"/>
      <c r="G612" s="157"/>
      <c r="H612" s="157"/>
      <c r="I612" s="157"/>
      <c r="J612" s="86"/>
      <c r="K612" s="62"/>
      <c r="L612" s="63"/>
      <c r="M612" s="64"/>
      <c r="N612" s="65"/>
      <c r="O612" s="12">
        <f t="shared" si="9"/>
        <v>0</v>
      </c>
      <c r="P612" s="131"/>
      <c r="Q612" s="132"/>
      <c r="R612" s="132"/>
      <c r="S612" s="132"/>
      <c r="T612" s="132"/>
      <c r="U612" s="132"/>
      <c r="V612" s="133"/>
    </row>
    <row r="613" spans="2:22" ht="15" customHeight="1" x14ac:dyDescent="0.55000000000000004">
      <c r="B613" s="104"/>
      <c r="C613" s="71" t="s">
        <v>69</v>
      </c>
      <c r="D613" s="156"/>
      <c r="E613" s="165"/>
      <c r="F613" s="156"/>
      <c r="G613" s="157"/>
      <c r="H613" s="157"/>
      <c r="I613" s="157"/>
      <c r="J613" s="86"/>
      <c r="K613" s="62"/>
      <c r="L613" s="63"/>
      <c r="M613" s="64"/>
      <c r="N613" s="65"/>
      <c r="O613" s="12">
        <f t="shared" si="9"/>
        <v>0</v>
      </c>
      <c r="P613" s="131"/>
      <c r="Q613" s="132"/>
      <c r="R613" s="132"/>
      <c r="S613" s="132"/>
      <c r="T613" s="132"/>
      <c r="U613" s="132"/>
      <c r="V613" s="133"/>
    </row>
    <row r="614" spans="2:22" ht="15" customHeight="1" x14ac:dyDescent="0.55000000000000004">
      <c r="B614" s="104"/>
      <c r="C614" s="57" t="s">
        <v>70</v>
      </c>
      <c r="D614" s="156"/>
      <c r="E614" s="165"/>
      <c r="F614" s="156"/>
      <c r="G614" s="157"/>
      <c r="H614" s="157"/>
      <c r="I614" s="157"/>
      <c r="J614" s="86"/>
      <c r="K614" s="62"/>
      <c r="L614" s="63"/>
      <c r="M614" s="64"/>
      <c r="N614" s="65"/>
      <c r="O614" s="12">
        <f t="shared" si="9"/>
        <v>0</v>
      </c>
      <c r="P614" s="131"/>
      <c r="Q614" s="132"/>
      <c r="R614" s="132"/>
      <c r="S614" s="132"/>
      <c r="T614" s="132"/>
      <c r="U614" s="132"/>
      <c r="V614" s="133"/>
    </row>
    <row r="615" spans="2:22" ht="15" customHeight="1" x14ac:dyDescent="0.55000000000000004">
      <c r="B615" s="105"/>
      <c r="C615" s="72" t="s">
        <v>71</v>
      </c>
      <c r="D615" s="158"/>
      <c r="E615" s="166"/>
      <c r="F615" s="158"/>
      <c r="G615" s="159"/>
      <c r="H615" s="159"/>
      <c r="I615" s="159"/>
      <c r="J615" s="87"/>
      <c r="K615" s="66"/>
      <c r="L615" s="67"/>
      <c r="M615" s="68"/>
      <c r="N615" s="69"/>
      <c r="O615" s="13">
        <f t="shared" si="9"/>
        <v>0</v>
      </c>
      <c r="P615" s="134"/>
      <c r="Q615" s="135"/>
      <c r="R615" s="135"/>
      <c r="S615" s="135"/>
      <c r="T615" s="135"/>
      <c r="U615" s="135"/>
      <c r="V615" s="136"/>
    </row>
  </sheetData>
  <sheetProtection sheet="1" insertHyperlinks="0" selectLockedCells="1" pivotTables="0"/>
  <mergeCells count="928">
    <mergeCell ref="Q2:V2"/>
    <mergeCell ref="Q3:V6"/>
    <mergeCell ref="M2:N2"/>
    <mergeCell ref="M3:N3"/>
    <mergeCell ref="M4:N4"/>
    <mergeCell ref="P298:V298"/>
    <mergeCell ref="P299:V299"/>
    <mergeCell ref="P300:V300"/>
    <mergeCell ref="D274:E279"/>
    <mergeCell ref="F274:I279"/>
    <mergeCell ref="D280:E285"/>
    <mergeCell ref="F280:I285"/>
    <mergeCell ref="D286:E291"/>
    <mergeCell ref="F286:I291"/>
    <mergeCell ref="P257:V257"/>
    <mergeCell ref="P258:V258"/>
    <mergeCell ref="P259:V259"/>
    <mergeCell ref="P260:V260"/>
    <mergeCell ref="P261:V261"/>
    <mergeCell ref="P262:V262"/>
    <mergeCell ref="P263:V263"/>
    <mergeCell ref="P264:V264"/>
    <mergeCell ref="P265:V265"/>
    <mergeCell ref="P29:V29"/>
    <mergeCell ref="P301:V301"/>
    <mergeCell ref="P302:V302"/>
    <mergeCell ref="P303:V303"/>
    <mergeCell ref="P304:V304"/>
    <mergeCell ref="P305:V305"/>
    <mergeCell ref="P306:V306"/>
    <mergeCell ref="P266:V266"/>
    <mergeCell ref="P267:V267"/>
    <mergeCell ref="P268:V268"/>
    <mergeCell ref="P278:V278"/>
    <mergeCell ref="P279:V279"/>
    <mergeCell ref="P280:V280"/>
    <mergeCell ref="P281:V281"/>
    <mergeCell ref="P282:V282"/>
    <mergeCell ref="P283:V283"/>
    <mergeCell ref="P284:V284"/>
    <mergeCell ref="P285:V285"/>
    <mergeCell ref="P286:V286"/>
    <mergeCell ref="P287:V287"/>
    <mergeCell ref="P288:V288"/>
    <mergeCell ref="P289:V289"/>
    <mergeCell ref="P290:V290"/>
    <mergeCell ref="P296:V296"/>
    <mergeCell ref="P297:V297"/>
    <mergeCell ref="D388:E393"/>
    <mergeCell ref="F388:I393"/>
    <mergeCell ref="D226:E231"/>
    <mergeCell ref="F226:I231"/>
    <mergeCell ref="D232:E237"/>
    <mergeCell ref="F232:I237"/>
    <mergeCell ref="D238:E243"/>
    <mergeCell ref="F238:I243"/>
    <mergeCell ref="D244:E249"/>
    <mergeCell ref="F244:I249"/>
    <mergeCell ref="D250:E255"/>
    <mergeCell ref="F250:I255"/>
    <mergeCell ref="D256:E261"/>
    <mergeCell ref="F256:I261"/>
    <mergeCell ref="D262:E267"/>
    <mergeCell ref="F262:I267"/>
    <mergeCell ref="D268:E273"/>
    <mergeCell ref="F268:I273"/>
    <mergeCell ref="D292:E297"/>
    <mergeCell ref="F292:I297"/>
    <mergeCell ref="D298:E303"/>
    <mergeCell ref="F298:I303"/>
    <mergeCell ref="D304:E309"/>
    <mergeCell ref="F304:I309"/>
    <mergeCell ref="D370:E375"/>
    <mergeCell ref="F370:I375"/>
    <mergeCell ref="D376:E381"/>
    <mergeCell ref="F376:I381"/>
    <mergeCell ref="D382:E387"/>
    <mergeCell ref="F382:I387"/>
    <mergeCell ref="P375:V375"/>
    <mergeCell ref="P376:V376"/>
    <mergeCell ref="P377:V377"/>
    <mergeCell ref="P378:V378"/>
    <mergeCell ref="P379:V379"/>
    <mergeCell ref="P380:V380"/>
    <mergeCell ref="P381:V381"/>
    <mergeCell ref="P382:V382"/>
    <mergeCell ref="P383:V383"/>
    <mergeCell ref="P370:V370"/>
    <mergeCell ref="P371:V371"/>
    <mergeCell ref="P372:V372"/>
    <mergeCell ref="P373:V373"/>
    <mergeCell ref="P374:V374"/>
    <mergeCell ref="P384:V384"/>
    <mergeCell ref="P385:V385"/>
    <mergeCell ref="P386:V386"/>
    <mergeCell ref="P387:V387"/>
    <mergeCell ref="D358:E363"/>
    <mergeCell ref="F358:I363"/>
    <mergeCell ref="D364:E369"/>
    <mergeCell ref="F364:I369"/>
    <mergeCell ref="P355:V355"/>
    <mergeCell ref="P356:V356"/>
    <mergeCell ref="P357:V357"/>
    <mergeCell ref="P358:V358"/>
    <mergeCell ref="P359:V359"/>
    <mergeCell ref="P360:V360"/>
    <mergeCell ref="P361:V361"/>
    <mergeCell ref="P362:V362"/>
    <mergeCell ref="P363:V363"/>
    <mergeCell ref="P364:V364"/>
    <mergeCell ref="P365:V365"/>
    <mergeCell ref="P366:V366"/>
    <mergeCell ref="P367:V367"/>
    <mergeCell ref="P368:V368"/>
    <mergeCell ref="P369:V369"/>
    <mergeCell ref="P339:V339"/>
    <mergeCell ref="P340:V340"/>
    <mergeCell ref="P341:V341"/>
    <mergeCell ref="P342:V342"/>
    <mergeCell ref="P343:V343"/>
    <mergeCell ref="P344:V344"/>
    <mergeCell ref="P345:V345"/>
    <mergeCell ref="D352:E357"/>
    <mergeCell ref="F352:I357"/>
    <mergeCell ref="P346:V346"/>
    <mergeCell ref="P347:V347"/>
    <mergeCell ref="P348:V348"/>
    <mergeCell ref="P349:V349"/>
    <mergeCell ref="P350:V350"/>
    <mergeCell ref="P351:V351"/>
    <mergeCell ref="P352:V352"/>
    <mergeCell ref="P353:V353"/>
    <mergeCell ref="P354:V354"/>
    <mergeCell ref="D466:E471"/>
    <mergeCell ref="F466:I471"/>
    <mergeCell ref="P470:V470"/>
    <mergeCell ref="D472:E477"/>
    <mergeCell ref="F472:I477"/>
    <mergeCell ref="D310:E315"/>
    <mergeCell ref="F310:I315"/>
    <mergeCell ref="D316:E321"/>
    <mergeCell ref="F316:I321"/>
    <mergeCell ref="D322:E327"/>
    <mergeCell ref="F322:I327"/>
    <mergeCell ref="D328:E333"/>
    <mergeCell ref="F328:I333"/>
    <mergeCell ref="D334:E339"/>
    <mergeCell ref="F334:I339"/>
    <mergeCell ref="D340:E345"/>
    <mergeCell ref="F340:I345"/>
    <mergeCell ref="D346:E351"/>
    <mergeCell ref="F346:I351"/>
    <mergeCell ref="P334:V334"/>
    <mergeCell ref="P335:V335"/>
    <mergeCell ref="P336:V336"/>
    <mergeCell ref="P337:V337"/>
    <mergeCell ref="P338:V338"/>
    <mergeCell ref="D448:E453"/>
    <mergeCell ref="F448:I453"/>
    <mergeCell ref="D454:E459"/>
    <mergeCell ref="F454:I459"/>
    <mergeCell ref="D460:E465"/>
    <mergeCell ref="F460:I465"/>
    <mergeCell ref="P453:V453"/>
    <mergeCell ref="P454:V454"/>
    <mergeCell ref="P455:V455"/>
    <mergeCell ref="P456:V456"/>
    <mergeCell ref="P457:V457"/>
    <mergeCell ref="P458:V458"/>
    <mergeCell ref="P459:V459"/>
    <mergeCell ref="P460:V460"/>
    <mergeCell ref="P461:V461"/>
    <mergeCell ref="P425:V425"/>
    <mergeCell ref="P426:V426"/>
    <mergeCell ref="P427:V427"/>
    <mergeCell ref="P428:V428"/>
    <mergeCell ref="P429:V429"/>
    <mergeCell ref="D436:E441"/>
    <mergeCell ref="F436:I441"/>
    <mergeCell ref="D442:E447"/>
    <mergeCell ref="F442:I447"/>
    <mergeCell ref="P433:V433"/>
    <mergeCell ref="P434:V434"/>
    <mergeCell ref="P435:V435"/>
    <mergeCell ref="P436:V436"/>
    <mergeCell ref="P437:V437"/>
    <mergeCell ref="P438:V438"/>
    <mergeCell ref="P439:V439"/>
    <mergeCell ref="P440:V440"/>
    <mergeCell ref="P441:V441"/>
    <mergeCell ref="P442:V442"/>
    <mergeCell ref="P443:V443"/>
    <mergeCell ref="D430:E435"/>
    <mergeCell ref="F430:I435"/>
    <mergeCell ref="P416:V416"/>
    <mergeCell ref="P417:V417"/>
    <mergeCell ref="P418:V418"/>
    <mergeCell ref="P419:V419"/>
    <mergeCell ref="P420:V420"/>
    <mergeCell ref="P421:V421"/>
    <mergeCell ref="P422:V422"/>
    <mergeCell ref="P423:V423"/>
    <mergeCell ref="P424:V424"/>
    <mergeCell ref="P539:V539"/>
    <mergeCell ref="P540:V540"/>
    <mergeCell ref="P541:V541"/>
    <mergeCell ref="D400:E405"/>
    <mergeCell ref="F400:I405"/>
    <mergeCell ref="D406:E411"/>
    <mergeCell ref="F406:I411"/>
    <mergeCell ref="P402:V402"/>
    <mergeCell ref="P403:V403"/>
    <mergeCell ref="P404:V404"/>
    <mergeCell ref="P405:V405"/>
    <mergeCell ref="P406:V406"/>
    <mergeCell ref="P407:V407"/>
    <mergeCell ref="P408:V408"/>
    <mergeCell ref="P409:V409"/>
    <mergeCell ref="P410:V410"/>
    <mergeCell ref="P411:V411"/>
    <mergeCell ref="D412:E417"/>
    <mergeCell ref="F412:I417"/>
    <mergeCell ref="D418:E423"/>
    <mergeCell ref="F418:I423"/>
    <mergeCell ref="D424:E429"/>
    <mergeCell ref="F424:I429"/>
    <mergeCell ref="P412:V412"/>
    <mergeCell ref="P530:V530"/>
    <mergeCell ref="P531:V531"/>
    <mergeCell ref="P532:V532"/>
    <mergeCell ref="P533:V533"/>
    <mergeCell ref="P534:V534"/>
    <mergeCell ref="P535:V535"/>
    <mergeCell ref="P536:V536"/>
    <mergeCell ref="P537:V537"/>
    <mergeCell ref="P538:V538"/>
    <mergeCell ref="P496:V496"/>
    <mergeCell ref="P497:V497"/>
    <mergeCell ref="P498:V498"/>
    <mergeCell ref="P499:V499"/>
    <mergeCell ref="P500:V500"/>
    <mergeCell ref="P524:V524"/>
    <mergeCell ref="P525:V525"/>
    <mergeCell ref="D526:E531"/>
    <mergeCell ref="F526:I531"/>
    <mergeCell ref="P526:V526"/>
    <mergeCell ref="P527:V527"/>
    <mergeCell ref="P528:V528"/>
    <mergeCell ref="P529:V529"/>
    <mergeCell ref="D508:E513"/>
    <mergeCell ref="F508:I513"/>
    <mergeCell ref="D514:E519"/>
    <mergeCell ref="F514:I519"/>
    <mergeCell ref="P510:V510"/>
    <mergeCell ref="P511:V511"/>
    <mergeCell ref="P512:V512"/>
    <mergeCell ref="P513:V513"/>
    <mergeCell ref="P514:V514"/>
    <mergeCell ref="P515:V515"/>
    <mergeCell ref="P516:V516"/>
    <mergeCell ref="P517:V517"/>
    <mergeCell ref="P518:V518"/>
    <mergeCell ref="P519:V519"/>
    <mergeCell ref="D610:E615"/>
    <mergeCell ref="F610:I615"/>
    <mergeCell ref="D586:E591"/>
    <mergeCell ref="F586:I591"/>
    <mergeCell ref="D592:E597"/>
    <mergeCell ref="F592:I597"/>
    <mergeCell ref="D598:E603"/>
    <mergeCell ref="F598:I603"/>
    <mergeCell ref="P546:V546"/>
    <mergeCell ref="P547:V547"/>
    <mergeCell ref="P557:V557"/>
    <mergeCell ref="P558:V558"/>
    <mergeCell ref="P559:V559"/>
    <mergeCell ref="P548:V548"/>
    <mergeCell ref="P549:V549"/>
    <mergeCell ref="P550:V550"/>
    <mergeCell ref="P551:V551"/>
    <mergeCell ref="P552:V552"/>
    <mergeCell ref="P553:V553"/>
    <mergeCell ref="P554:V554"/>
    <mergeCell ref="P555:V555"/>
    <mergeCell ref="D604:E609"/>
    <mergeCell ref="F604:I609"/>
    <mergeCell ref="D562:E567"/>
    <mergeCell ref="F562:I567"/>
    <mergeCell ref="D568:E573"/>
    <mergeCell ref="F568:I573"/>
    <mergeCell ref="D574:E579"/>
    <mergeCell ref="F574:I579"/>
    <mergeCell ref="D520:E525"/>
    <mergeCell ref="F520:I525"/>
    <mergeCell ref="D544:E549"/>
    <mergeCell ref="F544:I549"/>
    <mergeCell ref="D580:E585"/>
    <mergeCell ref="F580:I585"/>
    <mergeCell ref="D532:E537"/>
    <mergeCell ref="F532:I537"/>
    <mergeCell ref="D538:E543"/>
    <mergeCell ref="F538:I543"/>
    <mergeCell ref="D34:E39"/>
    <mergeCell ref="F34:I39"/>
    <mergeCell ref="D58:E63"/>
    <mergeCell ref="F58:I63"/>
    <mergeCell ref="D64:E69"/>
    <mergeCell ref="F64:I69"/>
    <mergeCell ref="D52:E57"/>
    <mergeCell ref="F52:I57"/>
    <mergeCell ref="D124:E129"/>
    <mergeCell ref="F124:I129"/>
    <mergeCell ref="D88:E93"/>
    <mergeCell ref="F88:I93"/>
    <mergeCell ref="D94:E99"/>
    <mergeCell ref="F94:I99"/>
    <mergeCell ref="D478:E483"/>
    <mergeCell ref="F478:I483"/>
    <mergeCell ref="D484:E489"/>
    <mergeCell ref="F484:I489"/>
    <mergeCell ref="D490:E495"/>
    <mergeCell ref="F490:I495"/>
    <mergeCell ref="D550:E555"/>
    <mergeCell ref="F550:I555"/>
    <mergeCell ref="D556:E561"/>
    <mergeCell ref="F556:I561"/>
    <mergeCell ref="D496:E501"/>
    <mergeCell ref="F496:I501"/>
    <mergeCell ref="D502:E507"/>
    <mergeCell ref="F502:I507"/>
    <mergeCell ref="D394:E399"/>
    <mergeCell ref="F394:I399"/>
    <mergeCell ref="P30:V30"/>
    <mergeCell ref="P31:V31"/>
    <mergeCell ref="P32:V32"/>
    <mergeCell ref="D10:E15"/>
    <mergeCell ref="F10:I15"/>
    <mergeCell ref="P10:V15"/>
    <mergeCell ref="D16:E21"/>
    <mergeCell ref="F16:I21"/>
    <mergeCell ref="D22:E27"/>
    <mergeCell ref="F22:I27"/>
    <mergeCell ref="P16:V16"/>
    <mergeCell ref="P17:V17"/>
    <mergeCell ref="P18:V18"/>
    <mergeCell ref="P19:V19"/>
    <mergeCell ref="P20:V20"/>
    <mergeCell ref="P21:V21"/>
    <mergeCell ref="P22:V22"/>
    <mergeCell ref="P23:V23"/>
    <mergeCell ref="P24:V24"/>
    <mergeCell ref="P25:V25"/>
    <mergeCell ref="P26:V26"/>
    <mergeCell ref="P27:V27"/>
    <mergeCell ref="D28:E33"/>
    <mergeCell ref="F28:I33"/>
    <mergeCell ref="D40:E45"/>
    <mergeCell ref="F40:I45"/>
    <mergeCell ref="D46:E51"/>
    <mergeCell ref="F46:I51"/>
    <mergeCell ref="P35:V35"/>
    <mergeCell ref="P36:V36"/>
    <mergeCell ref="P37:V37"/>
    <mergeCell ref="P38:V38"/>
    <mergeCell ref="P39:V39"/>
    <mergeCell ref="P40:V40"/>
    <mergeCell ref="P41:V41"/>
    <mergeCell ref="P42:V42"/>
    <mergeCell ref="P43:V43"/>
    <mergeCell ref="P44:V44"/>
    <mergeCell ref="P45:V45"/>
    <mergeCell ref="P46:V46"/>
    <mergeCell ref="P47:V47"/>
    <mergeCell ref="P48:V48"/>
    <mergeCell ref="P49:V49"/>
    <mergeCell ref="P50:V50"/>
    <mergeCell ref="P51:V51"/>
    <mergeCell ref="P28:V28"/>
    <mergeCell ref="P33:V33"/>
    <mergeCell ref="D70:E75"/>
    <mergeCell ref="F70:I75"/>
    <mergeCell ref="D76:E81"/>
    <mergeCell ref="F76:I81"/>
    <mergeCell ref="D82:E87"/>
    <mergeCell ref="F82:I87"/>
    <mergeCell ref="P70:V70"/>
    <mergeCell ref="P71:V71"/>
    <mergeCell ref="P72:V72"/>
    <mergeCell ref="P73:V73"/>
    <mergeCell ref="P74:V74"/>
    <mergeCell ref="P75:V75"/>
    <mergeCell ref="P76:V76"/>
    <mergeCell ref="P77:V77"/>
    <mergeCell ref="P78:V78"/>
    <mergeCell ref="P80:V80"/>
    <mergeCell ref="P81:V81"/>
    <mergeCell ref="P82:V82"/>
    <mergeCell ref="P83:V83"/>
    <mergeCell ref="P84:V84"/>
    <mergeCell ref="P85:V85"/>
    <mergeCell ref="P86:V86"/>
    <mergeCell ref="P87:V87"/>
    <mergeCell ref="P88:V88"/>
    <mergeCell ref="P89:V89"/>
    <mergeCell ref="P90:V90"/>
    <mergeCell ref="P91:V91"/>
    <mergeCell ref="P92:V92"/>
    <mergeCell ref="P93:V93"/>
    <mergeCell ref="P94:V94"/>
    <mergeCell ref="P95:V95"/>
    <mergeCell ref="P96:V96"/>
    <mergeCell ref="P97:V97"/>
    <mergeCell ref="P98:V98"/>
    <mergeCell ref="P99:V99"/>
    <mergeCell ref="F154:I159"/>
    <mergeCell ref="D100:E105"/>
    <mergeCell ref="F100:I105"/>
    <mergeCell ref="D106:E111"/>
    <mergeCell ref="F106:I111"/>
    <mergeCell ref="D112:E117"/>
    <mergeCell ref="F112:I117"/>
    <mergeCell ref="D118:E123"/>
    <mergeCell ref="F118:I123"/>
    <mergeCell ref="D130:E135"/>
    <mergeCell ref="F130:I135"/>
    <mergeCell ref="D148:E153"/>
    <mergeCell ref="F148:I153"/>
    <mergeCell ref="D136:E141"/>
    <mergeCell ref="F136:I141"/>
    <mergeCell ref="D142:E147"/>
    <mergeCell ref="F142:I147"/>
    <mergeCell ref="P100:V100"/>
    <mergeCell ref="P101:V101"/>
    <mergeCell ref="P102:V102"/>
    <mergeCell ref="P103:V103"/>
    <mergeCell ref="F220:I225"/>
    <mergeCell ref="F190:I195"/>
    <mergeCell ref="F196:I201"/>
    <mergeCell ref="F202:I207"/>
    <mergeCell ref="F208:I213"/>
    <mergeCell ref="J10:J15"/>
    <mergeCell ref="D220:E225"/>
    <mergeCell ref="D190:E195"/>
    <mergeCell ref="D196:E201"/>
    <mergeCell ref="D202:E207"/>
    <mergeCell ref="D208:E213"/>
    <mergeCell ref="F184:I189"/>
    <mergeCell ref="D214:E219"/>
    <mergeCell ref="F214:I219"/>
    <mergeCell ref="D160:E165"/>
    <mergeCell ref="F160:I165"/>
    <mergeCell ref="D166:E171"/>
    <mergeCell ref="F166:I171"/>
    <mergeCell ref="D172:E177"/>
    <mergeCell ref="F172:I177"/>
    <mergeCell ref="D178:E183"/>
    <mergeCell ref="F178:I183"/>
    <mergeCell ref="D184:E189"/>
    <mergeCell ref="D154:E159"/>
    <mergeCell ref="F9:I9"/>
    <mergeCell ref="P9:V9"/>
    <mergeCell ref="D9:E9"/>
    <mergeCell ref="I4:J4"/>
    <mergeCell ref="I5:J5"/>
    <mergeCell ref="F4:F5"/>
    <mergeCell ref="G4:H4"/>
    <mergeCell ref="G5:H5"/>
    <mergeCell ref="F3:H3"/>
    <mergeCell ref="I3:J3"/>
    <mergeCell ref="F6:H6"/>
    <mergeCell ref="I6:J6"/>
    <mergeCell ref="P34:V34"/>
    <mergeCell ref="P61:V61"/>
    <mergeCell ref="P62:V62"/>
    <mergeCell ref="P63:V63"/>
    <mergeCell ref="P64:V64"/>
    <mergeCell ref="P65:V65"/>
    <mergeCell ref="P66:V66"/>
    <mergeCell ref="P67:V67"/>
    <mergeCell ref="P79:V79"/>
    <mergeCell ref="P68:V68"/>
    <mergeCell ref="P69:V69"/>
    <mergeCell ref="P52:V52"/>
    <mergeCell ref="P53:V53"/>
    <mergeCell ref="P54:V54"/>
    <mergeCell ref="P55:V55"/>
    <mergeCell ref="P56:V56"/>
    <mergeCell ref="P57:V57"/>
    <mergeCell ref="P58:V58"/>
    <mergeCell ref="P59:V59"/>
    <mergeCell ref="P60:V60"/>
    <mergeCell ref="P104:V104"/>
    <mergeCell ref="P105:V105"/>
    <mergeCell ref="P106:V106"/>
    <mergeCell ref="P107:V107"/>
    <mergeCell ref="P108:V108"/>
    <mergeCell ref="P109:V109"/>
    <mergeCell ref="P110:V110"/>
    <mergeCell ref="P111:V111"/>
    <mergeCell ref="P112:V112"/>
    <mergeCell ref="P113:V113"/>
    <mergeCell ref="P114:V114"/>
    <mergeCell ref="P115:V115"/>
    <mergeCell ref="P116:V116"/>
    <mergeCell ref="P117:V117"/>
    <mergeCell ref="P118:V118"/>
    <mergeCell ref="P119:V119"/>
    <mergeCell ref="P120:V120"/>
    <mergeCell ref="P121:V121"/>
    <mergeCell ref="P122:V122"/>
    <mergeCell ref="P123:V123"/>
    <mergeCell ref="P124:V124"/>
    <mergeCell ref="P125:V125"/>
    <mergeCell ref="P126:V126"/>
    <mergeCell ref="P127:V127"/>
    <mergeCell ref="P128:V128"/>
    <mergeCell ref="P129:V129"/>
    <mergeCell ref="P130:V130"/>
    <mergeCell ref="P131:V131"/>
    <mergeCell ref="P132:V132"/>
    <mergeCell ref="P133:V133"/>
    <mergeCell ref="P134:V134"/>
    <mergeCell ref="P135:V135"/>
    <mergeCell ref="P136:V136"/>
    <mergeCell ref="P137:V137"/>
    <mergeCell ref="P138:V138"/>
    <mergeCell ref="P139:V139"/>
    <mergeCell ref="P149:V149"/>
    <mergeCell ref="P150:V150"/>
    <mergeCell ref="P151:V151"/>
    <mergeCell ref="P152:V152"/>
    <mergeCell ref="P153:V153"/>
    <mergeCell ref="P140:V140"/>
    <mergeCell ref="P141:V141"/>
    <mergeCell ref="P142:V142"/>
    <mergeCell ref="P143:V143"/>
    <mergeCell ref="P144:V144"/>
    <mergeCell ref="P145:V145"/>
    <mergeCell ref="P146:V146"/>
    <mergeCell ref="P147:V147"/>
    <mergeCell ref="P148:V148"/>
    <mergeCell ref="P154:V154"/>
    <mergeCell ref="P155:V155"/>
    <mergeCell ref="P156:V156"/>
    <mergeCell ref="P157:V157"/>
    <mergeCell ref="P158:V158"/>
    <mergeCell ref="P159:V159"/>
    <mergeCell ref="P160:V160"/>
    <mergeCell ref="P161:V161"/>
    <mergeCell ref="P162:V162"/>
    <mergeCell ref="P163:V163"/>
    <mergeCell ref="P164:V164"/>
    <mergeCell ref="P165:V165"/>
    <mergeCell ref="P166:V166"/>
    <mergeCell ref="P167:V167"/>
    <mergeCell ref="P168:V168"/>
    <mergeCell ref="P169:V169"/>
    <mergeCell ref="P170:V170"/>
    <mergeCell ref="P171:V171"/>
    <mergeCell ref="P172:V172"/>
    <mergeCell ref="P173:V173"/>
    <mergeCell ref="P174:V174"/>
    <mergeCell ref="P175:V175"/>
    <mergeCell ref="P176:V176"/>
    <mergeCell ref="P177:V177"/>
    <mergeCell ref="P178:V178"/>
    <mergeCell ref="P179:V179"/>
    <mergeCell ref="P180:V180"/>
    <mergeCell ref="P181:V181"/>
    <mergeCell ref="P182:V182"/>
    <mergeCell ref="P183:V183"/>
    <mergeCell ref="P184:V184"/>
    <mergeCell ref="P185:V185"/>
    <mergeCell ref="P186:V186"/>
    <mergeCell ref="P187:V187"/>
    <mergeCell ref="P188:V188"/>
    <mergeCell ref="P189:V189"/>
    <mergeCell ref="P190:V190"/>
    <mergeCell ref="P191:V191"/>
    <mergeCell ref="P192:V192"/>
    <mergeCell ref="P193:V193"/>
    <mergeCell ref="P194:V194"/>
    <mergeCell ref="P195:V195"/>
    <mergeCell ref="P196:V196"/>
    <mergeCell ref="P197:V197"/>
    <mergeCell ref="P198:V198"/>
    <mergeCell ref="P199:V199"/>
    <mergeCell ref="P200:V200"/>
    <mergeCell ref="P201:V201"/>
    <mergeCell ref="P202:V202"/>
    <mergeCell ref="P203:V203"/>
    <mergeCell ref="P204:V204"/>
    <mergeCell ref="P205:V205"/>
    <mergeCell ref="P206:V206"/>
    <mergeCell ref="P207:V207"/>
    <mergeCell ref="P208:V208"/>
    <mergeCell ref="P209:V209"/>
    <mergeCell ref="P210:V210"/>
    <mergeCell ref="P211:V211"/>
    <mergeCell ref="P212:V212"/>
    <mergeCell ref="P213:V213"/>
    <mergeCell ref="P214:V214"/>
    <mergeCell ref="P215:V215"/>
    <mergeCell ref="P216:V216"/>
    <mergeCell ref="P217:V217"/>
    <mergeCell ref="P218:V218"/>
    <mergeCell ref="P219:V219"/>
    <mergeCell ref="P220:V220"/>
    <mergeCell ref="P221:V221"/>
    <mergeCell ref="P222:V222"/>
    <mergeCell ref="P223:V223"/>
    <mergeCell ref="P224:V224"/>
    <mergeCell ref="P225:V225"/>
    <mergeCell ref="P226:V226"/>
    <mergeCell ref="P227:V227"/>
    <mergeCell ref="P228:V228"/>
    <mergeCell ref="P229:V229"/>
    <mergeCell ref="P230:V230"/>
    <mergeCell ref="P231:V231"/>
    <mergeCell ref="P232:V232"/>
    <mergeCell ref="P233:V233"/>
    <mergeCell ref="P234:V234"/>
    <mergeCell ref="P235:V235"/>
    <mergeCell ref="P236:V236"/>
    <mergeCell ref="P237:V237"/>
    <mergeCell ref="P238:V238"/>
    <mergeCell ref="P239:V239"/>
    <mergeCell ref="P240:V240"/>
    <mergeCell ref="P241:V241"/>
    <mergeCell ref="P242:V242"/>
    <mergeCell ref="P243:V243"/>
    <mergeCell ref="P244:V244"/>
    <mergeCell ref="P245:V245"/>
    <mergeCell ref="P246:V246"/>
    <mergeCell ref="P247:V247"/>
    <mergeCell ref="P248:V248"/>
    <mergeCell ref="P249:V249"/>
    <mergeCell ref="P250:V250"/>
    <mergeCell ref="P251:V251"/>
    <mergeCell ref="P252:V252"/>
    <mergeCell ref="P253:V253"/>
    <mergeCell ref="P254:V254"/>
    <mergeCell ref="P255:V255"/>
    <mergeCell ref="P256:V256"/>
    <mergeCell ref="P291:V291"/>
    <mergeCell ref="P292:V292"/>
    <mergeCell ref="P293:V293"/>
    <mergeCell ref="P294:V294"/>
    <mergeCell ref="P295:V295"/>
    <mergeCell ref="P269:V269"/>
    <mergeCell ref="P270:V270"/>
    <mergeCell ref="P271:V271"/>
    <mergeCell ref="P272:V272"/>
    <mergeCell ref="P273:V273"/>
    <mergeCell ref="P274:V274"/>
    <mergeCell ref="P275:V275"/>
    <mergeCell ref="P276:V276"/>
    <mergeCell ref="P277:V277"/>
    <mergeCell ref="P317:V317"/>
    <mergeCell ref="P318:V318"/>
    <mergeCell ref="P319:V319"/>
    <mergeCell ref="P320:V320"/>
    <mergeCell ref="P321:V321"/>
    <mergeCell ref="P322:V322"/>
    <mergeCell ref="P323:V323"/>
    <mergeCell ref="P324:V324"/>
    <mergeCell ref="P307:V307"/>
    <mergeCell ref="P308:V308"/>
    <mergeCell ref="P309:V309"/>
    <mergeCell ref="P310:V310"/>
    <mergeCell ref="P311:V311"/>
    <mergeCell ref="P312:V312"/>
    <mergeCell ref="P313:V313"/>
    <mergeCell ref="P314:V314"/>
    <mergeCell ref="P315:V315"/>
    <mergeCell ref="P316:V316"/>
    <mergeCell ref="P325:V325"/>
    <mergeCell ref="P326:V326"/>
    <mergeCell ref="P327:V327"/>
    <mergeCell ref="P328:V328"/>
    <mergeCell ref="P329:V329"/>
    <mergeCell ref="P330:V330"/>
    <mergeCell ref="P331:V331"/>
    <mergeCell ref="P332:V332"/>
    <mergeCell ref="P333:V333"/>
    <mergeCell ref="P388:V388"/>
    <mergeCell ref="P389:V389"/>
    <mergeCell ref="P390:V390"/>
    <mergeCell ref="P391:V391"/>
    <mergeCell ref="P392:V392"/>
    <mergeCell ref="P462:V462"/>
    <mergeCell ref="P463:V463"/>
    <mergeCell ref="P464:V464"/>
    <mergeCell ref="P465:V465"/>
    <mergeCell ref="P393:V393"/>
    <mergeCell ref="P394:V394"/>
    <mergeCell ref="P395:V395"/>
    <mergeCell ref="P396:V396"/>
    <mergeCell ref="P397:V397"/>
    <mergeCell ref="P398:V398"/>
    <mergeCell ref="P399:V399"/>
    <mergeCell ref="P400:V400"/>
    <mergeCell ref="P401:V401"/>
    <mergeCell ref="P430:V430"/>
    <mergeCell ref="P431:V431"/>
    <mergeCell ref="P432:V432"/>
    <mergeCell ref="P413:V413"/>
    <mergeCell ref="P414:V414"/>
    <mergeCell ref="P415:V415"/>
    <mergeCell ref="P466:V466"/>
    <mergeCell ref="P467:V467"/>
    <mergeCell ref="P468:V468"/>
    <mergeCell ref="P469:V469"/>
    <mergeCell ref="P444:V444"/>
    <mergeCell ref="P445:V445"/>
    <mergeCell ref="P446:V446"/>
    <mergeCell ref="P447:V447"/>
    <mergeCell ref="P448:V448"/>
    <mergeCell ref="P449:V449"/>
    <mergeCell ref="P450:V450"/>
    <mergeCell ref="P451:V451"/>
    <mergeCell ref="P452:V452"/>
    <mergeCell ref="P471:V471"/>
    <mergeCell ref="P472:V472"/>
    <mergeCell ref="P473:V473"/>
    <mergeCell ref="P474:V474"/>
    <mergeCell ref="P475:V475"/>
    <mergeCell ref="P476:V476"/>
    <mergeCell ref="P477:V477"/>
    <mergeCell ref="P478:V478"/>
    <mergeCell ref="P479:V479"/>
    <mergeCell ref="P480:V480"/>
    <mergeCell ref="P481:V481"/>
    <mergeCell ref="P482:V482"/>
    <mergeCell ref="P483:V483"/>
    <mergeCell ref="P484:V484"/>
    <mergeCell ref="P485:V485"/>
    <mergeCell ref="P486:V486"/>
    <mergeCell ref="P487:V487"/>
    <mergeCell ref="P488:V488"/>
    <mergeCell ref="P489:V489"/>
    <mergeCell ref="P490:V490"/>
    <mergeCell ref="P491:V491"/>
    <mergeCell ref="P492:V492"/>
    <mergeCell ref="P493:V493"/>
    <mergeCell ref="P542:V542"/>
    <mergeCell ref="P543:V543"/>
    <mergeCell ref="P544:V544"/>
    <mergeCell ref="P545:V545"/>
    <mergeCell ref="P521:V521"/>
    <mergeCell ref="P522:V522"/>
    <mergeCell ref="P523:V523"/>
    <mergeCell ref="P501:V501"/>
    <mergeCell ref="P502:V502"/>
    <mergeCell ref="P503:V503"/>
    <mergeCell ref="P504:V504"/>
    <mergeCell ref="P505:V505"/>
    <mergeCell ref="P506:V506"/>
    <mergeCell ref="P507:V507"/>
    <mergeCell ref="P508:V508"/>
    <mergeCell ref="P509:V509"/>
    <mergeCell ref="P520:V520"/>
    <mergeCell ref="P494:V494"/>
    <mergeCell ref="P495:V495"/>
    <mergeCell ref="P556:V556"/>
    <mergeCell ref="P560:V560"/>
    <mergeCell ref="P561:V561"/>
    <mergeCell ref="P562:V562"/>
    <mergeCell ref="P563:V563"/>
    <mergeCell ref="P564:V564"/>
    <mergeCell ref="P565:V565"/>
    <mergeCell ref="P594:V594"/>
    <mergeCell ref="P595:V595"/>
    <mergeCell ref="P596:V596"/>
    <mergeCell ref="P597:V597"/>
    <mergeCell ref="P598:V598"/>
    <mergeCell ref="P599:V599"/>
    <mergeCell ref="P600:V600"/>
    <mergeCell ref="P572:V572"/>
    <mergeCell ref="P573:V573"/>
    <mergeCell ref="P574:V574"/>
    <mergeCell ref="P585:V585"/>
    <mergeCell ref="P586:V586"/>
    <mergeCell ref="P587:V587"/>
    <mergeCell ref="P588:V588"/>
    <mergeCell ref="P589:V589"/>
    <mergeCell ref="P590:V590"/>
    <mergeCell ref="P591:V591"/>
    <mergeCell ref="P592:V592"/>
    <mergeCell ref="P593:V593"/>
    <mergeCell ref="P611:V611"/>
    <mergeCell ref="P612:V612"/>
    <mergeCell ref="P613:V613"/>
    <mergeCell ref="P614:V614"/>
    <mergeCell ref="P615:V615"/>
    <mergeCell ref="P601:V601"/>
    <mergeCell ref="P602:V602"/>
    <mergeCell ref="P603:V603"/>
    <mergeCell ref="P604:V604"/>
    <mergeCell ref="P605:V605"/>
    <mergeCell ref="P606:V606"/>
    <mergeCell ref="P607:V607"/>
    <mergeCell ref="P608:V608"/>
    <mergeCell ref="P609:V609"/>
    <mergeCell ref="B16:B21"/>
    <mergeCell ref="B22:B27"/>
    <mergeCell ref="B28:B33"/>
    <mergeCell ref="B34:B39"/>
    <mergeCell ref="B40:B45"/>
    <mergeCell ref="B46:B51"/>
    <mergeCell ref="B52:B57"/>
    <mergeCell ref="P610:V610"/>
    <mergeCell ref="P575:V575"/>
    <mergeCell ref="P576:V576"/>
    <mergeCell ref="P577:V577"/>
    <mergeCell ref="P578:V578"/>
    <mergeCell ref="P579:V579"/>
    <mergeCell ref="P580:V580"/>
    <mergeCell ref="P581:V581"/>
    <mergeCell ref="P582:V582"/>
    <mergeCell ref="P583:V583"/>
    <mergeCell ref="P566:V566"/>
    <mergeCell ref="P567:V567"/>
    <mergeCell ref="P568:V568"/>
    <mergeCell ref="P569:V569"/>
    <mergeCell ref="P570:V570"/>
    <mergeCell ref="P571:V571"/>
    <mergeCell ref="P584:V584"/>
    <mergeCell ref="B58:B63"/>
    <mergeCell ref="B64:B69"/>
    <mergeCell ref="B70:B75"/>
    <mergeCell ref="B76:B81"/>
    <mergeCell ref="B82:B87"/>
    <mergeCell ref="B88:B93"/>
    <mergeCell ref="B94:B99"/>
    <mergeCell ref="B100:B105"/>
    <mergeCell ref="B106:B111"/>
    <mergeCell ref="B112:B117"/>
    <mergeCell ref="B118:B123"/>
    <mergeCell ref="B124:B129"/>
    <mergeCell ref="B130:B135"/>
    <mergeCell ref="B136:B141"/>
    <mergeCell ref="B142:B147"/>
    <mergeCell ref="B148:B153"/>
    <mergeCell ref="B154:B159"/>
    <mergeCell ref="B160:B165"/>
    <mergeCell ref="B166:B171"/>
    <mergeCell ref="B172:B177"/>
    <mergeCell ref="B178:B183"/>
    <mergeCell ref="B184:B189"/>
    <mergeCell ref="B190:B195"/>
    <mergeCell ref="B196:B201"/>
    <mergeCell ref="B202:B207"/>
    <mergeCell ref="B208:B213"/>
    <mergeCell ref="B214:B219"/>
    <mergeCell ref="B220:B225"/>
    <mergeCell ref="B226:B231"/>
    <mergeCell ref="B232:B237"/>
    <mergeCell ref="B238:B243"/>
    <mergeCell ref="B244:B249"/>
    <mergeCell ref="B250:B255"/>
    <mergeCell ref="B256:B261"/>
    <mergeCell ref="B262:B267"/>
    <mergeCell ref="B268:B273"/>
    <mergeCell ref="B274:B279"/>
    <mergeCell ref="B280:B285"/>
    <mergeCell ref="B286:B291"/>
    <mergeCell ref="B292:B297"/>
    <mergeCell ref="B298:B303"/>
    <mergeCell ref="B304:B309"/>
    <mergeCell ref="B310:B315"/>
    <mergeCell ref="B316:B321"/>
    <mergeCell ref="B322:B327"/>
    <mergeCell ref="B328:B333"/>
    <mergeCell ref="B334:B339"/>
    <mergeCell ref="B340:B345"/>
    <mergeCell ref="B346:B351"/>
    <mergeCell ref="B352:B357"/>
    <mergeCell ref="B358:B363"/>
    <mergeCell ref="B364:B369"/>
    <mergeCell ref="B370:B375"/>
    <mergeCell ref="B376:B381"/>
    <mergeCell ref="B382:B387"/>
    <mergeCell ref="B388:B393"/>
    <mergeCell ref="B394:B399"/>
    <mergeCell ref="B400:B405"/>
    <mergeCell ref="B406:B411"/>
    <mergeCell ref="B412:B417"/>
    <mergeCell ref="B418:B423"/>
    <mergeCell ref="B424:B429"/>
    <mergeCell ref="B430:B435"/>
    <mergeCell ref="B520:B525"/>
    <mergeCell ref="B526:B531"/>
    <mergeCell ref="B532:B537"/>
    <mergeCell ref="B538:B543"/>
    <mergeCell ref="B436:B441"/>
    <mergeCell ref="B442:B447"/>
    <mergeCell ref="B448:B453"/>
    <mergeCell ref="B454:B459"/>
    <mergeCell ref="B460:B465"/>
    <mergeCell ref="B466:B471"/>
    <mergeCell ref="B472:B477"/>
    <mergeCell ref="B478:B483"/>
    <mergeCell ref="B484:B489"/>
    <mergeCell ref="C1:J1"/>
    <mergeCell ref="B598:B603"/>
    <mergeCell ref="B604:B609"/>
    <mergeCell ref="B610:B615"/>
    <mergeCell ref="B6:D6"/>
    <mergeCell ref="B4:C5"/>
    <mergeCell ref="B3:D3"/>
    <mergeCell ref="B2:J2"/>
    <mergeCell ref="B10:C15"/>
    <mergeCell ref="B9:C9"/>
    <mergeCell ref="B544:B549"/>
    <mergeCell ref="B550:B555"/>
    <mergeCell ref="B556:B561"/>
    <mergeCell ref="B562:B567"/>
    <mergeCell ref="B568:B573"/>
    <mergeCell ref="B574:B579"/>
    <mergeCell ref="B580:B585"/>
    <mergeCell ref="B586:B591"/>
    <mergeCell ref="B592:B597"/>
    <mergeCell ref="B490:B495"/>
    <mergeCell ref="B496:B501"/>
    <mergeCell ref="B502:B507"/>
    <mergeCell ref="B508:B513"/>
    <mergeCell ref="B514:B519"/>
  </mergeCells>
  <phoneticPr fontId="1" type="noConversion"/>
  <dataValidations count="3">
    <dataValidation type="list" allowBlank="1" showInputMessage="1" showErrorMessage="1" sqref="M2:N2" xr:uid="{3229F701-5D4D-47F6-9F6F-BCA827346BAF}">
      <formula1>"　,EMS,船便,国際eパケットライト"</formula1>
    </dataValidation>
    <dataValidation type="list" allowBlank="1" showInputMessage="1" showErrorMessage="1" sqref="M3:N3" xr:uid="{7EDEC2EE-ACB4-43E8-A7E3-5D4C4B771A0C}">
      <formula1>"　,銀行振込,PayPal"</formula1>
    </dataValidation>
    <dataValidation type="list" allowBlank="1" showInputMessage="1" showErrorMessage="1" sqref="M4:N4" xr:uid="{E3D365B5-D95B-4EBD-A7BE-3BD704E9D797}">
      <formula1>"　,写真オプション,厳重梱包"</formula1>
    </dataValidation>
  </dataValidations>
  <hyperlinks>
    <hyperlink ref="F10" r:id="rId1" location="detail" xr:uid="{330D0A72-54EF-4146-84D3-D4F9B86A0318}"/>
  </hyperlinks>
  <pageMargins left="0.51181102362204722" right="0.51181102362204722" top="0.55118110236220474" bottom="0.55118110236220474" header="0.31496062992125984" footer="0.31496062992125984"/>
  <pageSetup paperSize="9" scale="54" orientation="landscape" horizontalDpi="300" verticalDpi="300" r:id="rId2"/>
  <rowBreaks count="2" manualBreakCount="2">
    <brk id="45" max="16383" man="1"/>
    <brk id="111" max="16383" man="1"/>
  </rowBreaks>
  <ignoredErrors>
    <ignoredError sqref="M7" formulaRange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53C95-C70F-4B12-99B0-A2B39CBA8D72}">
  <dimension ref="B1:AB613"/>
  <sheetViews>
    <sheetView showGridLines="0" zoomScale="90" zoomScaleNormal="90" zoomScaleSheetLayoutView="90" workbookViewId="0">
      <pane ySplit="13" topLeftCell="A14" activePane="bottomLeft" state="frozen"/>
      <selection pane="bottomLeft"/>
    </sheetView>
  </sheetViews>
  <sheetFormatPr defaultColWidth="9" defaultRowHeight="13" x14ac:dyDescent="0.55000000000000004"/>
  <cols>
    <col min="1" max="1" width="1.08203125" style="1" customWidth="1"/>
    <col min="2" max="2" width="4.58203125" style="1" bestFit="1" customWidth="1"/>
    <col min="3" max="3" width="4.1640625" style="1" customWidth="1"/>
    <col min="4" max="4" width="10" style="1" customWidth="1"/>
    <col min="5" max="5" width="30.1640625" style="2" customWidth="1"/>
    <col min="6" max="6" width="5.6640625" style="1" customWidth="1"/>
    <col min="7" max="8" width="6.4140625" style="1" customWidth="1"/>
    <col min="9" max="9" width="10" style="1" customWidth="1"/>
    <col min="10" max="10" width="18.5" style="2" customWidth="1"/>
    <col min="11" max="11" width="12.9140625" style="1" customWidth="1"/>
    <col min="12" max="12" width="10.58203125" style="1" customWidth="1"/>
    <col min="13" max="13" width="11" style="1" bestFit="1" customWidth="1"/>
    <col min="14" max="14" width="12.5" style="1" customWidth="1"/>
    <col min="15" max="15" width="4" style="1" customWidth="1"/>
    <col min="16" max="16" width="3.5" style="1" customWidth="1"/>
    <col min="17" max="17" width="3.6640625" style="1" customWidth="1"/>
    <col min="18" max="18" width="7" style="1" customWidth="1"/>
    <col min="19" max="19" width="12.6640625" style="1" customWidth="1"/>
    <col min="20" max="20" width="5.5" style="1" customWidth="1"/>
    <col min="21" max="21" width="9.08203125" style="1" customWidth="1"/>
    <col min="22" max="22" width="6.6640625" style="1" customWidth="1"/>
    <col min="23" max="23" width="4.08203125" style="1" customWidth="1"/>
    <col min="24" max="24" width="7.4140625" style="1" customWidth="1"/>
    <col min="25" max="26" width="8" style="1" customWidth="1"/>
    <col min="27" max="27" width="9.58203125" style="1" customWidth="1"/>
    <col min="28" max="28" width="29.08203125" style="1" customWidth="1"/>
    <col min="29" max="16384" width="9" style="1"/>
  </cols>
  <sheetData>
    <row r="1" spans="2:28" ht="22.5" customHeight="1" x14ac:dyDescent="0.55000000000000004">
      <c r="C1" s="305" t="s">
        <v>57</v>
      </c>
      <c r="D1" s="305"/>
      <c r="E1" s="305"/>
      <c r="F1" s="306" t="s">
        <v>46</v>
      </c>
      <c r="G1" s="306"/>
      <c r="H1" s="307" t="s">
        <v>88</v>
      </c>
      <c r="I1" s="307"/>
      <c r="K1" s="1" t="s">
        <v>51</v>
      </c>
    </row>
    <row r="2" spans="2:28" ht="22.5" customHeight="1" x14ac:dyDescent="0.2">
      <c r="C2" s="305"/>
      <c r="D2" s="305"/>
      <c r="E2" s="305"/>
      <c r="F2" s="313" t="s">
        <v>47</v>
      </c>
      <c r="G2" s="313"/>
      <c r="H2" s="314"/>
      <c r="I2" s="314"/>
      <c r="K2" s="1" t="s">
        <v>48</v>
      </c>
      <c r="P2" s="290" t="s">
        <v>45</v>
      </c>
      <c r="Q2" s="290"/>
      <c r="R2" s="290"/>
      <c r="S2" s="290"/>
    </row>
    <row r="3" spans="2:28" ht="22.5" customHeight="1" x14ac:dyDescent="0.4">
      <c r="B3" s="47"/>
      <c r="C3" s="47"/>
      <c r="D3" s="47"/>
      <c r="E3" s="283" t="s">
        <v>42</v>
      </c>
      <c r="F3" s="285">
        <f>S10</f>
        <v>0</v>
      </c>
      <c r="G3" s="285"/>
      <c r="H3" s="285"/>
      <c r="I3" s="285"/>
      <c r="J3" s="14"/>
      <c r="K3" s="1" t="s">
        <v>49</v>
      </c>
      <c r="P3" s="287" t="s">
        <v>43</v>
      </c>
      <c r="Q3" s="315" t="s">
        <v>36</v>
      </c>
      <c r="R3" s="316"/>
      <c r="S3" s="22">
        <f>SUM(N14:N613)</f>
        <v>0</v>
      </c>
    </row>
    <row r="4" spans="2:28" ht="22.5" customHeight="1" x14ac:dyDescent="0.4">
      <c r="B4" s="47"/>
      <c r="C4" s="47"/>
      <c r="D4" s="47"/>
      <c r="E4" s="284"/>
      <c r="F4" s="286"/>
      <c r="G4" s="286"/>
      <c r="H4" s="286"/>
      <c r="I4" s="286"/>
      <c r="J4" s="14"/>
      <c r="K4" s="1" t="s">
        <v>50</v>
      </c>
      <c r="P4" s="288"/>
      <c r="Q4" s="317" t="s">
        <v>37</v>
      </c>
      <c r="R4" s="318"/>
      <c r="S4" s="23">
        <f>SUM(O14:Q613)</f>
        <v>0</v>
      </c>
      <c r="U4" s="101" t="s">
        <v>82</v>
      </c>
      <c r="W4" s="18"/>
      <c r="X4" t="s">
        <v>52</v>
      </c>
      <c r="Y4" s="18"/>
    </row>
    <row r="5" spans="2:28" ht="22.5" customHeight="1" x14ac:dyDescent="0.2">
      <c r="B5" s="47"/>
      <c r="C5" s="47"/>
      <c r="D5" s="47"/>
      <c r="E5" s="47"/>
      <c r="F5" s="47"/>
      <c r="G5" s="47"/>
      <c r="H5" s="47"/>
      <c r="P5" s="288"/>
      <c r="Q5" s="317" t="s">
        <v>38</v>
      </c>
      <c r="R5" s="318"/>
      <c r="S5" s="25">
        <v>0</v>
      </c>
      <c r="U5" s="19" t="s">
        <v>53</v>
      </c>
      <c r="V5" s="20"/>
      <c r="W5" s="21"/>
      <c r="X5" s="20"/>
      <c r="Y5" s="20"/>
    </row>
    <row r="6" spans="2:28" ht="21" customHeight="1" x14ac:dyDescent="0.55000000000000004">
      <c r="B6" s="203" t="s">
        <v>10</v>
      </c>
      <c r="C6" s="204"/>
      <c r="D6" s="204"/>
      <c r="E6" s="204"/>
      <c r="F6" s="204"/>
      <c r="G6" s="204"/>
      <c r="H6" s="204"/>
      <c r="I6" s="204"/>
      <c r="J6" s="205"/>
      <c r="K6" s="114" t="s">
        <v>59</v>
      </c>
      <c r="L6" s="114"/>
      <c r="M6" s="291" t="str">
        <f>注文書!M2</f>
        <v>　</v>
      </c>
      <c r="N6" s="291"/>
      <c r="P6" s="289"/>
      <c r="Q6" s="319" t="s">
        <v>39</v>
      </c>
      <c r="R6" s="320"/>
      <c r="S6" s="24">
        <f>S3+S4-S5</f>
        <v>0</v>
      </c>
      <c r="U6" s="48" t="s">
        <v>54</v>
      </c>
      <c r="V6" s="48"/>
      <c r="W6" s="48"/>
      <c r="X6" s="48"/>
      <c r="Y6" s="48"/>
    </row>
    <row r="7" spans="2:28" ht="21" customHeight="1" x14ac:dyDescent="0.55000000000000004">
      <c r="B7" s="115" t="s">
        <v>14</v>
      </c>
      <c r="C7" s="202"/>
      <c r="D7" s="144"/>
      <c r="E7" s="46" t="str">
        <f>IF(注文書!E3="","",注文書!E3)</f>
        <v/>
      </c>
      <c r="F7" s="114" t="s">
        <v>6</v>
      </c>
      <c r="G7" s="114"/>
      <c r="H7" s="114"/>
      <c r="I7" s="277" t="str">
        <f>IF(注文書!I3="","",注文書!I3)</f>
        <v/>
      </c>
      <c r="J7" s="277"/>
      <c r="K7" s="114" t="s">
        <v>4</v>
      </c>
      <c r="L7" s="114"/>
      <c r="M7" s="291" t="str">
        <f>注文書!M3</f>
        <v>　</v>
      </c>
      <c r="N7" s="291"/>
      <c r="P7" s="98" t="s">
        <v>44</v>
      </c>
      <c r="Q7" s="321" t="s">
        <v>12</v>
      </c>
      <c r="R7" s="322"/>
      <c r="S7" s="15">
        <f>S6*M11</f>
        <v>0</v>
      </c>
      <c r="U7" s="48" t="s">
        <v>55</v>
      </c>
      <c r="V7" s="323">
        <v>2799240</v>
      </c>
      <c r="W7" s="323"/>
      <c r="X7" s="323"/>
      <c r="Y7" s="20"/>
    </row>
    <row r="8" spans="2:28" ht="21" customHeight="1" x14ac:dyDescent="0.55000000000000004">
      <c r="B8" s="206" t="s">
        <v>8</v>
      </c>
      <c r="C8" s="207"/>
      <c r="D8" s="45" t="s">
        <v>5</v>
      </c>
      <c r="E8" s="46" t="str">
        <f>IF(注文書!E4="","",注文書!E4)</f>
        <v/>
      </c>
      <c r="F8" s="304" t="s">
        <v>9</v>
      </c>
      <c r="G8" s="114" t="s">
        <v>5</v>
      </c>
      <c r="H8" s="114"/>
      <c r="I8" s="277" t="str">
        <f>IF(注文書!I4="","",注文書!I4)</f>
        <v>同左</v>
      </c>
      <c r="J8" s="277"/>
      <c r="K8" s="279" t="s">
        <v>13</v>
      </c>
      <c r="L8" s="279"/>
      <c r="M8" s="291" t="str">
        <f>注文書!M4</f>
        <v>　</v>
      </c>
      <c r="N8" s="291"/>
      <c r="P8" s="99"/>
      <c r="Q8" s="308" t="s">
        <v>11</v>
      </c>
      <c r="R8" s="309"/>
      <c r="S8" s="16">
        <f>IF(M9="通常 1100円",1100,IF(M9="通常 7.7％",((S3+S4)*M11)*0.077,IF(M9="初回 550円",550,IF(M9="初回 5.5％",((S3+S4)*M11)*0.055))))</f>
        <v>0</v>
      </c>
      <c r="U8" s="199" t="s">
        <v>56</v>
      </c>
      <c r="V8" s="199"/>
      <c r="W8" s="199"/>
      <c r="X8" s="199"/>
      <c r="Y8" s="199"/>
    </row>
    <row r="9" spans="2:28" ht="21" customHeight="1" x14ac:dyDescent="0.55000000000000004">
      <c r="B9" s="208"/>
      <c r="C9" s="110"/>
      <c r="D9" s="294" t="s">
        <v>7</v>
      </c>
      <c r="E9" s="302" t="str">
        <f>IF(注文書!E5="","",注文書!E5)</f>
        <v/>
      </c>
      <c r="F9" s="304"/>
      <c r="G9" s="295" t="s">
        <v>7</v>
      </c>
      <c r="H9" s="296"/>
      <c r="I9" s="298" t="str">
        <f>IF(注文書!I5="","",注文書!I5)</f>
        <v>同左</v>
      </c>
      <c r="J9" s="299"/>
      <c r="K9" s="279" t="s">
        <v>33</v>
      </c>
      <c r="L9" s="279"/>
      <c r="M9" s="292" t="s">
        <v>83</v>
      </c>
      <c r="N9" s="292"/>
      <c r="P9" s="99"/>
      <c r="Q9" s="308" t="s">
        <v>40</v>
      </c>
      <c r="R9" s="309"/>
      <c r="S9" s="16">
        <f>IF(M10="なし",0,((S7+S8)*0.036)+40)</f>
        <v>0</v>
      </c>
      <c r="U9" s="200" t="s">
        <v>84</v>
      </c>
      <c r="V9" s="200"/>
      <c r="W9" s="200"/>
      <c r="X9" s="200"/>
      <c r="Y9" s="200"/>
      <c r="Z9" s="200"/>
    </row>
    <row r="10" spans="2:28" ht="21" customHeight="1" x14ac:dyDescent="0.55000000000000004">
      <c r="B10" s="209"/>
      <c r="C10" s="112"/>
      <c r="D10" s="146"/>
      <c r="E10" s="303"/>
      <c r="F10" s="114"/>
      <c r="G10" s="297"/>
      <c r="H10" s="145"/>
      <c r="I10" s="300"/>
      <c r="J10" s="301"/>
      <c r="K10" s="279" t="s">
        <v>34</v>
      </c>
      <c r="L10" s="279"/>
      <c r="M10" s="291" t="str">
        <f>IF(M7="PayPal","3.6％+40円","なし")</f>
        <v>なし</v>
      </c>
      <c r="N10" s="291"/>
      <c r="P10" s="100"/>
      <c r="Q10" s="310" t="s">
        <v>41</v>
      </c>
      <c r="R10" s="311"/>
      <c r="S10" s="17">
        <f>ROUND(SUM(S7:S9),0)</f>
        <v>0</v>
      </c>
      <c r="U10" s="49" t="s">
        <v>85</v>
      </c>
      <c r="W10" s="3"/>
    </row>
    <row r="11" spans="2:28" ht="21" customHeight="1" x14ac:dyDescent="0.55000000000000004">
      <c r="B11" s="210" t="s">
        <v>15</v>
      </c>
      <c r="C11" s="211"/>
      <c r="D11" s="143"/>
      <c r="E11" s="46" t="str">
        <f>IF(注文書!E6="","",注文書!E6)</f>
        <v/>
      </c>
      <c r="F11" s="114" t="s">
        <v>3</v>
      </c>
      <c r="G11" s="114"/>
      <c r="H11" s="114"/>
      <c r="I11" s="277" t="str">
        <f>IF(注文書!I6="","",注文書!I6)</f>
        <v/>
      </c>
      <c r="J11" s="277"/>
      <c r="K11" s="279" t="s">
        <v>35</v>
      </c>
      <c r="L11" s="279"/>
      <c r="M11" s="293"/>
      <c r="N11" s="293"/>
      <c r="P11" s="29"/>
      <c r="Q11" s="312"/>
      <c r="R11" s="312"/>
      <c r="S11" s="29"/>
      <c r="U11" s="201" t="s">
        <v>52</v>
      </c>
      <c r="V11" s="201"/>
      <c r="W11" s="201"/>
      <c r="X11" s="201"/>
    </row>
    <row r="12" spans="2:28" ht="17.25" customHeight="1" x14ac:dyDescent="0.55000000000000004"/>
    <row r="13" spans="2:28" ht="25.5" customHeight="1" x14ac:dyDescent="0.55000000000000004">
      <c r="B13" s="126" t="s">
        <v>25</v>
      </c>
      <c r="C13" s="127"/>
      <c r="D13" s="126" t="s">
        <v>1</v>
      </c>
      <c r="E13" s="138"/>
      <c r="F13" s="137" t="s">
        <v>16</v>
      </c>
      <c r="G13" s="137"/>
      <c r="H13" s="137"/>
      <c r="I13" s="137"/>
      <c r="J13" s="4" t="s">
        <v>20</v>
      </c>
      <c r="K13" s="4" t="s">
        <v>21</v>
      </c>
      <c r="L13" s="4" t="s">
        <v>78</v>
      </c>
      <c r="M13" s="4" t="s">
        <v>24</v>
      </c>
      <c r="N13" s="4" t="s">
        <v>23</v>
      </c>
      <c r="O13" s="280" t="s">
        <v>31</v>
      </c>
      <c r="P13" s="281"/>
      <c r="Q13" s="282"/>
      <c r="R13" s="137" t="s">
        <v>0</v>
      </c>
      <c r="S13" s="137"/>
      <c r="T13" s="137"/>
      <c r="U13" s="137"/>
      <c r="V13" s="137"/>
      <c r="W13" s="278" t="s">
        <v>2</v>
      </c>
      <c r="X13" s="278"/>
      <c r="Y13" s="278"/>
      <c r="Z13" s="278"/>
      <c r="AA13" s="278"/>
      <c r="AB13" s="26" t="s">
        <v>58</v>
      </c>
    </row>
    <row r="14" spans="2:28" ht="15" customHeight="1" x14ac:dyDescent="0.55000000000000004">
      <c r="B14" s="230">
        <v>1</v>
      </c>
      <c r="C14" s="42" t="s">
        <v>60</v>
      </c>
      <c r="D14" s="262" t="str">
        <f>IF(注文書!D16="","",注文書!D16)</f>
        <v/>
      </c>
      <c r="E14" s="263"/>
      <c r="F14" s="239" t="str">
        <f>IF(注文書!F16="","",注文書!F16)</f>
        <v/>
      </c>
      <c r="G14" s="240"/>
      <c r="H14" s="240"/>
      <c r="I14" s="240"/>
      <c r="J14" s="33" t="str">
        <f>IF(注文書!K16="","",注文書!K16)</f>
        <v/>
      </c>
      <c r="K14" s="8" t="str">
        <f>IF(注文書!L16="","",注文書!L16)</f>
        <v/>
      </c>
      <c r="L14" s="5" t="str">
        <f>IF(注文書!M16="","",注文書!M16)</f>
        <v/>
      </c>
      <c r="M14" s="11" t="str">
        <f>IF(注文書!N16="","",注文書!N16)</f>
        <v/>
      </c>
      <c r="N14" s="11" t="str">
        <f t="shared" ref="N14:N17" si="0">IF(M14="","",L14*M14)</f>
        <v/>
      </c>
      <c r="O14" s="259"/>
      <c r="P14" s="260"/>
      <c r="Q14" s="261"/>
      <c r="R14" s="227" t="str">
        <f>IF(注文書!P16="","",注文書!P16)</f>
        <v/>
      </c>
      <c r="S14" s="228"/>
      <c r="T14" s="228"/>
      <c r="U14" s="228"/>
      <c r="V14" s="229"/>
      <c r="W14" s="227"/>
      <c r="X14" s="228"/>
      <c r="Y14" s="228"/>
      <c r="Z14" s="228"/>
      <c r="AA14" s="229"/>
      <c r="AB14" s="39"/>
    </row>
    <row r="15" spans="2:28" ht="15" customHeight="1" x14ac:dyDescent="0.55000000000000004">
      <c r="B15" s="231"/>
      <c r="C15" s="43" t="s">
        <v>61</v>
      </c>
      <c r="D15" s="264"/>
      <c r="E15" s="265"/>
      <c r="F15" s="235"/>
      <c r="G15" s="241"/>
      <c r="H15" s="241"/>
      <c r="I15" s="241"/>
      <c r="J15" s="34" t="str">
        <f>IF(注文書!K17="","",注文書!K17)</f>
        <v/>
      </c>
      <c r="K15" s="9" t="str">
        <f>IF(注文書!L17="","",注文書!L17)</f>
        <v/>
      </c>
      <c r="L15" s="6" t="str">
        <f>IF(注文書!M17="","",注文書!M17)</f>
        <v/>
      </c>
      <c r="M15" s="12" t="str">
        <f>IF(注文書!N17="","",注文書!N17)</f>
        <v/>
      </c>
      <c r="N15" s="12" t="str">
        <f t="shared" si="0"/>
        <v/>
      </c>
      <c r="O15" s="253"/>
      <c r="P15" s="254"/>
      <c r="Q15" s="255"/>
      <c r="R15" s="212" t="str">
        <f>IF(注文書!P17="","",注文書!P17)</f>
        <v/>
      </c>
      <c r="S15" s="213"/>
      <c r="T15" s="213"/>
      <c r="U15" s="213"/>
      <c r="V15" s="214"/>
      <c r="W15" s="215"/>
      <c r="X15" s="216"/>
      <c r="Y15" s="216"/>
      <c r="Z15" s="216"/>
      <c r="AA15" s="217"/>
      <c r="AB15" s="40"/>
    </row>
    <row r="16" spans="2:28" ht="15" customHeight="1" x14ac:dyDescent="0.55000000000000004">
      <c r="B16" s="231"/>
      <c r="C16" s="43" t="s">
        <v>62</v>
      </c>
      <c r="D16" s="264"/>
      <c r="E16" s="265"/>
      <c r="F16" s="235"/>
      <c r="G16" s="241"/>
      <c r="H16" s="241"/>
      <c r="I16" s="241"/>
      <c r="J16" s="34" t="str">
        <f>IF(注文書!K18="","",注文書!K18)</f>
        <v/>
      </c>
      <c r="K16" s="9" t="str">
        <f>IF(注文書!L18="","",注文書!L18)</f>
        <v/>
      </c>
      <c r="L16" s="6" t="str">
        <f>IF(注文書!M18="","",注文書!M18)</f>
        <v/>
      </c>
      <c r="M16" s="12" t="str">
        <f>IF(注文書!N18="","",注文書!N18)</f>
        <v/>
      </c>
      <c r="N16" s="12" t="str">
        <f t="shared" si="0"/>
        <v/>
      </c>
      <c r="O16" s="253"/>
      <c r="P16" s="254"/>
      <c r="Q16" s="255"/>
      <c r="R16" s="218" t="str">
        <f>IF(注文書!P18="","",注文書!P18)</f>
        <v/>
      </c>
      <c r="S16" s="219"/>
      <c r="T16" s="219"/>
      <c r="U16" s="219"/>
      <c r="V16" s="220"/>
      <c r="W16" s="215"/>
      <c r="X16" s="216"/>
      <c r="Y16" s="216"/>
      <c r="Z16" s="216"/>
      <c r="AA16" s="217"/>
      <c r="AB16" s="40"/>
    </row>
    <row r="17" spans="2:28" ht="15" customHeight="1" x14ac:dyDescent="0.55000000000000004">
      <c r="B17" s="231"/>
      <c r="C17" s="43" t="s">
        <v>63</v>
      </c>
      <c r="D17" s="264"/>
      <c r="E17" s="265"/>
      <c r="F17" s="235"/>
      <c r="G17" s="241"/>
      <c r="H17" s="241"/>
      <c r="I17" s="241"/>
      <c r="J17" s="34" t="str">
        <f>IF(注文書!K19="","",注文書!K19)</f>
        <v/>
      </c>
      <c r="K17" s="9" t="str">
        <f>IF(注文書!L19="","",注文書!L19)</f>
        <v/>
      </c>
      <c r="L17" s="6" t="str">
        <f>IF(注文書!M19="","",注文書!M19)</f>
        <v/>
      </c>
      <c r="M17" s="12" t="str">
        <f>IF(注文書!N19="","",注文書!N19)</f>
        <v/>
      </c>
      <c r="N17" s="12" t="str">
        <f t="shared" si="0"/>
        <v/>
      </c>
      <c r="O17" s="253" t="s">
        <v>87</v>
      </c>
      <c r="P17" s="254"/>
      <c r="Q17" s="255"/>
      <c r="R17" s="221" t="str">
        <f>IF(注文書!P19="","",注文書!P19)</f>
        <v/>
      </c>
      <c r="S17" s="222"/>
      <c r="T17" s="222"/>
      <c r="U17" s="222"/>
      <c r="V17" s="223"/>
      <c r="W17" s="215"/>
      <c r="X17" s="216"/>
      <c r="Y17" s="216"/>
      <c r="Z17" s="216"/>
      <c r="AA17" s="217"/>
      <c r="AB17" s="40"/>
    </row>
    <row r="18" spans="2:28" ht="15" customHeight="1" x14ac:dyDescent="0.55000000000000004">
      <c r="B18" s="231"/>
      <c r="C18" s="43" t="s">
        <v>64</v>
      </c>
      <c r="D18" s="264"/>
      <c r="E18" s="265"/>
      <c r="F18" s="235"/>
      <c r="G18" s="241"/>
      <c r="H18" s="241"/>
      <c r="I18" s="241"/>
      <c r="J18" s="34" t="str">
        <f>IF(注文書!K20="","",注文書!K20)</f>
        <v/>
      </c>
      <c r="K18" s="9" t="str">
        <f>IF(注文書!L20="","",注文書!L20)</f>
        <v/>
      </c>
      <c r="L18" s="6" t="str">
        <f>IF(注文書!M20="","",注文書!M20)</f>
        <v/>
      </c>
      <c r="M18" s="12" t="str">
        <f>IF(注文書!N20="","",注文書!N20)</f>
        <v/>
      </c>
      <c r="N18" s="12" t="str">
        <f t="shared" ref="N18:N77" si="1">IF(M18="","",L18*M18)</f>
        <v/>
      </c>
      <c r="O18" s="253"/>
      <c r="P18" s="254"/>
      <c r="Q18" s="255"/>
      <c r="R18" s="221" t="str">
        <f>IF(注文書!P20="","",注文書!P20)</f>
        <v/>
      </c>
      <c r="S18" s="222"/>
      <c r="T18" s="222"/>
      <c r="U18" s="222"/>
      <c r="V18" s="223"/>
      <c r="W18" s="215"/>
      <c r="X18" s="216"/>
      <c r="Y18" s="216"/>
      <c r="Z18" s="216"/>
      <c r="AA18" s="217"/>
      <c r="AB18" s="40"/>
    </row>
    <row r="19" spans="2:28" ht="15" customHeight="1" x14ac:dyDescent="0.55000000000000004">
      <c r="B19" s="232"/>
      <c r="C19" s="44" t="s">
        <v>65</v>
      </c>
      <c r="D19" s="266"/>
      <c r="E19" s="267"/>
      <c r="F19" s="237"/>
      <c r="G19" s="242"/>
      <c r="H19" s="242"/>
      <c r="I19" s="242"/>
      <c r="J19" s="35" t="str">
        <f>IF(注文書!K21="","",注文書!K21)</f>
        <v/>
      </c>
      <c r="K19" s="10" t="str">
        <f>IF(注文書!L21="","",注文書!L21)</f>
        <v/>
      </c>
      <c r="L19" s="7" t="str">
        <f>IF(注文書!M21="","",注文書!M21)</f>
        <v/>
      </c>
      <c r="M19" s="13" t="str">
        <f>IF(注文書!N21="","",注文書!N21)</f>
        <v/>
      </c>
      <c r="N19" s="12" t="str">
        <f t="shared" si="1"/>
        <v/>
      </c>
      <c r="O19" s="256"/>
      <c r="P19" s="257"/>
      <c r="Q19" s="258"/>
      <c r="R19" s="224" t="str">
        <f>IF(注文書!P21="","",注文書!P21)</f>
        <v/>
      </c>
      <c r="S19" s="225"/>
      <c r="T19" s="225"/>
      <c r="U19" s="225"/>
      <c r="V19" s="226"/>
      <c r="W19" s="224"/>
      <c r="X19" s="225"/>
      <c r="Y19" s="225"/>
      <c r="Z19" s="225"/>
      <c r="AA19" s="226"/>
      <c r="AB19" s="41"/>
    </row>
    <row r="20" spans="2:28" ht="15" customHeight="1" x14ac:dyDescent="0.55000000000000004">
      <c r="B20" s="230">
        <v>2</v>
      </c>
      <c r="C20" s="42" t="s">
        <v>60</v>
      </c>
      <c r="D20" s="233" t="str">
        <f>IF(注文書!D22="", "", 注文書!D22)</f>
        <v/>
      </c>
      <c r="E20" s="234"/>
      <c r="F20" s="239" t="str">
        <f>IF(注文書!F22="","",注文書!F22)</f>
        <v/>
      </c>
      <c r="G20" s="240"/>
      <c r="H20" s="240"/>
      <c r="I20" s="240"/>
      <c r="J20" s="33" t="str">
        <f>IF(注文書!K22="","",注文書!K22)</f>
        <v/>
      </c>
      <c r="K20" s="8" t="str">
        <f>IF(注文書!L22="","",注文書!L22)</f>
        <v/>
      </c>
      <c r="L20" s="5" t="str">
        <f>IF(注文書!M22="","",注文書!M22)</f>
        <v/>
      </c>
      <c r="M20" s="11" t="str">
        <f>IF(注文書!N22="","",注文書!N22)</f>
        <v/>
      </c>
      <c r="N20" s="11" t="str">
        <f t="shared" si="1"/>
        <v/>
      </c>
      <c r="O20" s="259"/>
      <c r="P20" s="260"/>
      <c r="Q20" s="261"/>
      <c r="R20" s="227" t="str">
        <f>IF(注文書!P22="","",注文書!P22)</f>
        <v/>
      </c>
      <c r="S20" s="228"/>
      <c r="T20" s="228"/>
      <c r="U20" s="228"/>
      <c r="V20" s="229"/>
      <c r="W20" s="227"/>
      <c r="X20" s="228"/>
      <c r="Y20" s="228"/>
      <c r="Z20" s="228"/>
      <c r="AA20" s="229"/>
      <c r="AB20" s="39"/>
    </row>
    <row r="21" spans="2:28" ht="15" customHeight="1" x14ac:dyDescent="0.55000000000000004">
      <c r="B21" s="231"/>
      <c r="C21" s="43" t="s">
        <v>61</v>
      </c>
      <c r="D21" s="235"/>
      <c r="E21" s="236"/>
      <c r="F21" s="235"/>
      <c r="G21" s="241"/>
      <c r="H21" s="241"/>
      <c r="I21" s="241"/>
      <c r="J21" s="34" t="str">
        <f>IF(注文書!K23="","",注文書!K23)</f>
        <v/>
      </c>
      <c r="K21" s="9" t="str">
        <f>IF(注文書!L23="","",注文書!L23)</f>
        <v/>
      </c>
      <c r="L21" s="6" t="str">
        <f>IF(注文書!M23="","",注文書!M23)</f>
        <v/>
      </c>
      <c r="M21" s="12" t="str">
        <f>IF(注文書!N23="","",注文書!N23)</f>
        <v/>
      </c>
      <c r="N21" s="12" t="str">
        <f t="shared" si="1"/>
        <v/>
      </c>
      <c r="O21" s="253"/>
      <c r="P21" s="254"/>
      <c r="Q21" s="255"/>
      <c r="R21" s="212" t="s">
        <v>86</v>
      </c>
      <c r="S21" s="213"/>
      <c r="T21" s="213"/>
      <c r="U21" s="213"/>
      <c r="V21" s="214"/>
      <c r="W21" s="215"/>
      <c r="X21" s="216"/>
      <c r="Y21" s="216"/>
      <c r="Z21" s="216"/>
      <c r="AA21" s="217"/>
      <c r="AB21" s="40"/>
    </row>
    <row r="22" spans="2:28" ht="15" customHeight="1" x14ac:dyDescent="0.55000000000000004">
      <c r="B22" s="231"/>
      <c r="C22" s="43" t="s">
        <v>62</v>
      </c>
      <c r="D22" s="235"/>
      <c r="E22" s="236"/>
      <c r="F22" s="235"/>
      <c r="G22" s="241"/>
      <c r="H22" s="241"/>
      <c r="I22" s="241"/>
      <c r="J22" s="34" t="str">
        <f>IF(注文書!K24="","",注文書!K24)</f>
        <v/>
      </c>
      <c r="K22" s="9" t="str">
        <f>IF(注文書!L24="","",注文書!L24)</f>
        <v/>
      </c>
      <c r="L22" s="6" t="str">
        <f>IF(注文書!M24="","",注文書!M24)</f>
        <v/>
      </c>
      <c r="M22" s="12" t="str">
        <f>IF(注文書!N24="","",注文書!N24)</f>
        <v/>
      </c>
      <c r="N22" s="12" t="str">
        <f t="shared" si="1"/>
        <v/>
      </c>
      <c r="O22" s="253"/>
      <c r="P22" s="254"/>
      <c r="Q22" s="255"/>
      <c r="R22" s="218" t="str">
        <f>IF(注文書!P24="","",注文書!P24)</f>
        <v/>
      </c>
      <c r="S22" s="219"/>
      <c r="T22" s="219"/>
      <c r="U22" s="219"/>
      <c r="V22" s="220"/>
      <c r="W22" s="215"/>
      <c r="X22" s="216"/>
      <c r="Y22" s="216"/>
      <c r="Z22" s="216"/>
      <c r="AA22" s="217"/>
      <c r="AB22" s="40"/>
    </row>
    <row r="23" spans="2:28" ht="15" customHeight="1" x14ac:dyDescent="0.55000000000000004">
      <c r="B23" s="231"/>
      <c r="C23" s="43" t="s">
        <v>63</v>
      </c>
      <c r="D23" s="235"/>
      <c r="E23" s="236"/>
      <c r="F23" s="235"/>
      <c r="G23" s="241"/>
      <c r="H23" s="241"/>
      <c r="I23" s="241"/>
      <c r="J23" s="34" t="str">
        <f>IF(注文書!K25="","",注文書!K25)</f>
        <v/>
      </c>
      <c r="K23" s="9" t="str">
        <f>IF(注文書!L25="","",注文書!L25)</f>
        <v/>
      </c>
      <c r="L23" s="6" t="str">
        <f>IF(注文書!M25="","",注文書!M25)</f>
        <v/>
      </c>
      <c r="M23" s="12" t="str">
        <f>IF(注文書!N25="","",注文書!N25)</f>
        <v/>
      </c>
      <c r="N23" s="12" t="str">
        <f t="shared" si="1"/>
        <v/>
      </c>
      <c r="O23" s="253"/>
      <c r="P23" s="254"/>
      <c r="Q23" s="255"/>
      <c r="R23" s="221" t="str">
        <f>IF(注文書!P25="","",注文書!P25)</f>
        <v/>
      </c>
      <c r="S23" s="222"/>
      <c r="T23" s="222"/>
      <c r="U23" s="222"/>
      <c r="V23" s="223"/>
      <c r="W23" s="215"/>
      <c r="X23" s="216"/>
      <c r="Y23" s="216"/>
      <c r="Z23" s="216"/>
      <c r="AA23" s="217"/>
      <c r="AB23" s="40"/>
    </row>
    <row r="24" spans="2:28" ht="15" customHeight="1" x14ac:dyDescent="0.55000000000000004">
      <c r="B24" s="231"/>
      <c r="C24" s="43" t="s">
        <v>64</v>
      </c>
      <c r="D24" s="235"/>
      <c r="E24" s="236"/>
      <c r="F24" s="235"/>
      <c r="G24" s="241"/>
      <c r="H24" s="241"/>
      <c r="I24" s="241"/>
      <c r="J24" s="34" t="str">
        <f>IF(注文書!K26="","",注文書!K26)</f>
        <v/>
      </c>
      <c r="K24" s="9" t="str">
        <f>IF(注文書!L26="","",注文書!L26)</f>
        <v/>
      </c>
      <c r="L24" s="6" t="str">
        <f>IF(注文書!M26="","",注文書!M26)</f>
        <v/>
      </c>
      <c r="M24" s="12" t="str">
        <f>IF(注文書!N26="","",注文書!N26)</f>
        <v/>
      </c>
      <c r="N24" s="12" t="str">
        <f t="shared" si="1"/>
        <v/>
      </c>
      <c r="O24" s="253"/>
      <c r="P24" s="254"/>
      <c r="Q24" s="255"/>
      <c r="R24" s="221" t="str">
        <f>IF(注文書!P26="","",注文書!P26)</f>
        <v/>
      </c>
      <c r="S24" s="222"/>
      <c r="T24" s="222"/>
      <c r="U24" s="222"/>
      <c r="V24" s="223"/>
      <c r="W24" s="215"/>
      <c r="X24" s="216"/>
      <c r="Y24" s="216"/>
      <c r="Z24" s="216"/>
      <c r="AA24" s="217"/>
      <c r="AB24" s="40"/>
    </row>
    <row r="25" spans="2:28" ht="15" customHeight="1" x14ac:dyDescent="0.55000000000000004">
      <c r="B25" s="232"/>
      <c r="C25" s="44" t="s">
        <v>65</v>
      </c>
      <c r="D25" s="237"/>
      <c r="E25" s="238"/>
      <c r="F25" s="237"/>
      <c r="G25" s="242"/>
      <c r="H25" s="242"/>
      <c r="I25" s="242"/>
      <c r="J25" s="35" t="str">
        <f>IF(注文書!K27="","",注文書!K27)</f>
        <v/>
      </c>
      <c r="K25" s="10" t="str">
        <f>IF(注文書!L27="","",注文書!L27)</f>
        <v/>
      </c>
      <c r="L25" s="7" t="str">
        <f>IF(注文書!M27="","",注文書!M27)</f>
        <v/>
      </c>
      <c r="M25" s="13" t="str">
        <f>IF(注文書!N27="","",注文書!N27)</f>
        <v/>
      </c>
      <c r="N25" s="12" t="str">
        <f t="shared" si="1"/>
        <v/>
      </c>
      <c r="O25" s="256"/>
      <c r="P25" s="257"/>
      <c r="Q25" s="258"/>
      <c r="R25" s="224" t="str">
        <f>IF(注文書!P27="","",注文書!P27)</f>
        <v/>
      </c>
      <c r="S25" s="225"/>
      <c r="T25" s="225"/>
      <c r="U25" s="225"/>
      <c r="V25" s="226"/>
      <c r="W25" s="224"/>
      <c r="X25" s="225"/>
      <c r="Y25" s="225"/>
      <c r="Z25" s="225"/>
      <c r="AA25" s="226"/>
      <c r="AB25" s="41"/>
    </row>
    <row r="26" spans="2:28" ht="15" customHeight="1" x14ac:dyDescent="0.55000000000000004">
      <c r="B26" s="230">
        <v>3</v>
      </c>
      <c r="C26" s="42" t="s">
        <v>60</v>
      </c>
      <c r="D26" s="233" t="str">
        <f>IF(注文書!D28="", "", 注文書!D28)</f>
        <v/>
      </c>
      <c r="E26" s="234"/>
      <c r="F26" s="239" t="str">
        <f>IF(注文書!F28="","",注文書!F28)</f>
        <v/>
      </c>
      <c r="G26" s="240"/>
      <c r="H26" s="240"/>
      <c r="I26" s="240"/>
      <c r="J26" s="33" t="str">
        <f>IF(注文書!K28="","",注文書!K28)</f>
        <v/>
      </c>
      <c r="K26" s="8" t="str">
        <f>IF(注文書!L28="","",注文書!L28)</f>
        <v/>
      </c>
      <c r="L26" s="5" t="str">
        <f>IF(注文書!M28="","",注文書!M28)</f>
        <v/>
      </c>
      <c r="M26" s="11" t="str">
        <f>IF(注文書!N28="","",注文書!N28)</f>
        <v/>
      </c>
      <c r="N26" s="11" t="str">
        <f t="shared" si="1"/>
        <v/>
      </c>
      <c r="O26" s="259"/>
      <c r="P26" s="260"/>
      <c r="Q26" s="261"/>
      <c r="R26" s="227" t="str">
        <f>IF(注文書!P28="","",注文書!P28)</f>
        <v/>
      </c>
      <c r="S26" s="228"/>
      <c r="T26" s="228"/>
      <c r="U26" s="228"/>
      <c r="V26" s="229"/>
      <c r="W26" s="227"/>
      <c r="X26" s="228"/>
      <c r="Y26" s="228"/>
      <c r="Z26" s="228"/>
      <c r="AA26" s="229"/>
      <c r="AB26" s="39"/>
    </row>
    <row r="27" spans="2:28" ht="15" customHeight="1" x14ac:dyDescent="0.55000000000000004">
      <c r="B27" s="231"/>
      <c r="C27" s="43" t="s">
        <v>61</v>
      </c>
      <c r="D27" s="235"/>
      <c r="E27" s="236"/>
      <c r="F27" s="235"/>
      <c r="G27" s="241"/>
      <c r="H27" s="241"/>
      <c r="I27" s="241"/>
      <c r="J27" s="34" t="str">
        <f>IF(注文書!K29="","",注文書!K29)</f>
        <v/>
      </c>
      <c r="K27" s="9" t="str">
        <f>IF(注文書!L29="","",注文書!L29)</f>
        <v/>
      </c>
      <c r="L27" s="6" t="str">
        <f>IF(注文書!M29="","",注文書!M29)</f>
        <v/>
      </c>
      <c r="M27" s="12" t="str">
        <f>IF(注文書!N29="","",注文書!N29)</f>
        <v/>
      </c>
      <c r="N27" s="12" t="str">
        <f t="shared" si="1"/>
        <v/>
      </c>
      <c r="O27" s="253"/>
      <c r="P27" s="254"/>
      <c r="Q27" s="255"/>
      <c r="R27" s="212" t="str">
        <f>IF(注文書!P29="","",注文書!P29)</f>
        <v/>
      </c>
      <c r="S27" s="213"/>
      <c r="T27" s="213"/>
      <c r="U27" s="213"/>
      <c r="V27" s="214"/>
      <c r="W27" s="215"/>
      <c r="X27" s="216"/>
      <c r="Y27" s="216"/>
      <c r="Z27" s="216"/>
      <c r="AA27" s="217"/>
      <c r="AB27" s="40"/>
    </row>
    <row r="28" spans="2:28" ht="15" customHeight="1" x14ac:dyDescent="0.55000000000000004">
      <c r="B28" s="231"/>
      <c r="C28" s="43" t="s">
        <v>62</v>
      </c>
      <c r="D28" s="235"/>
      <c r="E28" s="236"/>
      <c r="F28" s="235"/>
      <c r="G28" s="241"/>
      <c r="H28" s="241"/>
      <c r="I28" s="241"/>
      <c r="J28" s="34" t="str">
        <f>IF(注文書!K30="","",注文書!K30)</f>
        <v/>
      </c>
      <c r="K28" s="9" t="str">
        <f>IF(注文書!L30="","",注文書!L30)</f>
        <v/>
      </c>
      <c r="L28" s="6" t="str">
        <f>IF(注文書!M30="","",注文書!M30)</f>
        <v/>
      </c>
      <c r="M28" s="12" t="str">
        <f>IF(注文書!N30="","",注文書!N30)</f>
        <v/>
      </c>
      <c r="N28" s="12" t="str">
        <f t="shared" si="1"/>
        <v/>
      </c>
      <c r="O28" s="253"/>
      <c r="P28" s="254"/>
      <c r="Q28" s="255"/>
      <c r="R28" s="218" t="str">
        <f>IF(注文書!P30="","",注文書!P30)</f>
        <v/>
      </c>
      <c r="S28" s="219"/>
      <c r="T28" s="219"/>
      <c r="U28" s="219"/>
      <c r="V28" s="220"/>
      <c r="W28" s="215"/>
      <c r="X28" s="216"/>
      <c r="Y28" s="216"/>
      <c r="Z28" s="216"/>
      <c r="AA28" s="217"/>
      <c r="AB28" s="40"/>
    </row>
    <row r="29" spans="2:28" ht="15" customHeight="1" x14ac:dyDescent="0.55000000000000004">
      <c r="B29" s="231"/>
      <c r="C29" s="43" t="s">
        <v>63</v>
      </c>
      <c r="D29" s="235"/>
      <c r="E29" s="236"/>
      <c r="F29" s="235"/>
      <c r="G29" s="241"/>
      <c r="H29" s="241"/>
      <c r="I29" s="241"/>
      <c r="J29" s="34" t="str">
        <f>IF(注文書!K31="","",注文書!K31)</f>
        <v/>
      </c>
      <c r="K29" s="9" t="str">
        <f>IF(注文書!L31="","",注文書!L31)</f>
        <v/>
      </c>
      <c r="L29" s="6" t="str">
        <f>IF(注文書!M31="","",注文書!M31)</f>
        <v/>
      </c>
      <c r="M29" s="12" t="str">
        <f>IF(注文書!N31="","",注文書!N31)</f>
        <v/>
      </c>
      <c r="N29" s="12" t="str">
        <f t="shared" si="1"/>
        <v/>
      </c>
      <c r="O29" s="253"/>
      <c r="P29" s="254"/>
      <c r="Q29" s="255"/>
      <c r="R29" s="221" t="str">
        <f>IF(注文書!P31="","",注文書!P31)</f>
        <v/>
      </c>
      <c r="S29" s="222"/>
      <c r="T29" s="222"/>
      <c r="U29" s="222"/>
      <c r="V29" s="223"/>
      <c r="W29" s="215"/>
      <c r="X29" s="216"/>
      <c r="Y29" s="216"/>
      <c r="Z29" s="216"/>
      <c r="AA29" s="217"/>
      <c r="AB29" s="40"/>
    </row>
    <row r="30" spans="2:28" ht="15" customHeight="1" x14ac:dyDescent="0.55000000000000004">
      <c r="B30" s="231"/>
      <c r="C30" s="43" t="s">
        <v>64</v>
      </c>
      <c r="D30" s="235"/>
      <c r="E30" s="236"/>
      <c r="F30" s="235"/>
      <c r="G30" s="241"/>
      <c r="H30" s="241"/>
      <c r="I30" s="241"/>
      <c r="J30" s="34" t="str">
        <f>IF(注文書!K32="","",注文書!K32)</f>
        <v/>
      </c>
      <c r="K30" s="9" t="str">
        <f>IF(注文書!L32="","",注文書!L32)</f>
        <v/>
      </c>
      <c r="L30" s="6" t="str">
        <f>IF(注文書!M32="","",注文書!M32)</f>
        <v/>
      </c>
      <c r="M30" s="12" t="str">
        <f>IF(注文書!N32="","",注文書!N32)</f>
        <v/>
      </c>
      <c r="N30" s="12" t="str">
        <f t="shared" si="1"/>
        <v/>
      </c>
      <c r="O30" s="253"/>
      <c r="P30" s="254"/>
      <c r="Q30" s="255"/>
      <c r="R30" s="221" t="str">
        <f>IF(注文書!P32="","",注文書!P32)</f>
        <v/>
      </c>
      <c r="S30" s="222"/>
      <c r="T30" s="222"/>
      <c r="U30" s="222"/>
      <c r="V30" s="223"/>
      <c r="W30" s="215"/>
      <c r="X30" s="216"/>
      <c r="Y30" s="216"/>
      <c r="Z30" s="216"/>
      <c r="AA30" s="217"/>
      <c r="AB30" s="40"/>
    </row>
    <row r="31" spans="2:28" ht="15" customHeight="1" x14ac:dyDescent="0.55000000000000004">
      <c r="B31" s="232"/>
      <c r="C31" s="44" t="s">
        <v>65</v>
      </c>
      <c r="D31" s="237"/>
      <c r="E31" s="238"/>
      <c r="F31" s="237"/>
      <c r="G31" s="242"/>
      <c r="H31" s="242"/>
      <c r="I31" s="242"/>
      <c r="J31" s="35" t="str">
        <f>IF(注文書!K33="","",注文書!K33)</f>
        <v/>
      </c>
      <c r="K31" s="10" t="str">
        <f>IF(注文書!L33="","",注文書!L33)</f>
        <v/>
      </c>
      <c r="L31" s="7" t="str">
        <f>IF(注文書!M33="","",注文書!M33)</f>
        <v/>
      </c>
      <c r="M31" s="13" t="str">
        <f>IF(注文書!N33="","",注文書!N33)</f>
        <v/>
      </c>
      <c r="N31" s="12" t="str">
        <f t="shared" si="1"/>
        <v/>
      </c>
      <c r="O31" s="256"/>
      <c r="P31" s="257"/>
      <c r="Q31" s="258"/>
      <c r="R31" s="224" t="str">
        <f>IF(注文書!P33="","",注文書!P33)</f>
        <v/>
      </c>
      <c r="S31" s="225"/>
      <c r="T31" s="225"/>
      <c r="U31" s="225"/>
      <c r="V31" s="226"/>
      <c r="W31" s="224"/>
      <c r="X31" s="225"/>
      <c r="Y31" s="225"/>
      <c r="Z31" s="225"/>
      <c r="AA31" s="226"/>
      <c r="AB31" s="41"/>
    </row>
    <row r="32" spans="2:28" ht="15" customHeight="1" x14ac:dyDescent="0.55000000000000004">
      <c r="B32" s="230">
        <v>4</v>
      </c>
      <c r="C32" s="42" t="s">
        <v>60</v>
      </c>
      <c r="D32" s="233" t="str">
        <f>IF(注文書!D34="", "", 注文書!D34)</f>
        <v/>
      </c>
      <c r="E32" s="234"/>
      <c r="F32" s="239" t="str">
        <f>IF(注文書!F34="","",注文書!F34)</f>
        <v/>
      </c>
      <c r="G32" s="240"/>
      <c r="H32" s="240"/>
      <c r="I32" s="240"/>
      <c r="J32" s="33" t="str">
        <f>IF(注文書!K34="","",注文書!K34)</f>
        <v/>
      </c>
      <c r="K32" s="8" t="str">
        <f>IF(注文書!L34="","",注文書!L34)</f>
        <v/>
      </c>
      <c r="L32" s="5" t="str">
        <f>IF(注文書!M34="","",注文書!M34)</f>
        <v/>
      </c>
      <c r="M32" s="11" t="str">
        <f>IF(注文書!N34="","",注文書!N34)</f>
        <v/>
      </c>
      <c r="N32" s="11" t="str">
        <f t="shared" si="1"/>
        <v/>
      </c>
      <c r="O32" s="259"/>
      <c r="P32" s="260"/>
      <c r="Q32" s="261"/>
      <c r="R32" s="227" t="str">
        <f>IF(注文書!P34="","",注文書!P34)</f>
        <v/>
      </c>
      <c r="S32" s="228"/>
      <c r="T32" s="228"/>
      <c r="U32" s="228"/>
      <c r="V32" s="229"/>
      <c r="W32" s="227"/>
      <c r="X32" s="228"/>
      <c r="Y32" s="228"/>
      <c r="Z32" s="228"/>
      <c r="AA32" s="229"/>
      <c r="AB32" s="39"/>
    </row>
    <row r="33" spans="2:28" ht="15" customHeight="1" x14ac:dyDescent="0.55000000000000004">
      <c r="B33" s="231"/>
      <c r="C33" s="43" t="s">
        <v>61</v>
      </c>
      <c r="D33" s="235"/>
      <c r="E33" s="236"/>
      <c r="F33" s="235"/>
      <c r="G33" s="241"/>
      <c r="H33" s="241"/>
      <c r="I33" s="241"/>
      <c r="J33" s="34" t="str">
        <f>IF(注文書!K35="","",注文書!K35)</f>
        <v/>
      </c>
      <c r="K33" s="9" t="str">
        <f>IF(注文書!L35="","",注文書!L35)</f>
        <v/>
      </c>
      <c r="L33" s="6" t="str">
        <f>IF(注文書!M35="","",注文書!M35)</f>
        <v/>
      </c>
      <c r="M33" s="12" t="str">
        <f>IF(注文書!N35="","",注文書!N35)</f>
        <v/>
      </c>
      <c r="N33" s="12" t="str">
        <f t="shared" si="1"/>
        <v/>
      </c>
      <c r="O33" s="253"/>
      <c r="P33" s="254"/>
      <c r="Q33" s="255"/>
      <c r="R33" s="212" t="str">
        <f>IF(注文書!P35="","",注文書!P35)</f>
        <v/>
      </c>
      <c r="S33" s="213"/>
      <c r="T33" s="213"/>
      <c r="U33" s="213"/>
      <c r="V33" s="214"/>
      <c r="W33" s="215"/>
      <c r="X33" s="216"/>
      <c r="Y33" s="216"/>
      <c r="Z33" s="216"/>
      <c r="AA33" s="217"/>
      <c r="AB33" s="40"/>
    </row>
    <row r="34" spans="2:28" ht="15" customHeight="1" x14ac:dyDescent="0.55000000000000004">
      <c r="B34" s="231"/>
      <c r="C34" s="43" t="s">
        <v>62</v>
      </c>
      <c r="D34" s="235"/>
      <c r="E34" s="236"/>
      <c r="F34" s="235"/>
      <c r="G34" s="241"/>
      <c r="H34" s="241"/>
      <c r="I34" s="241"/>
      <c r="J34" s="34" t="str">
        <f>IF(注文書!K36="","",注文書!K36)</f>
        <v/>
      </c>
      <c r="K34" s="9" t="str">
        <f>IF(注文書!L36="","",注文書!L36)</f>
        <v/>
      </c>
      <c r="L34" s="6" t="str">
        <f>IF(注文書!M36="","",注文書!M36)</f>
        <v/>
      </c>
      <c r="M34" s="12" t="str">
        <f>IF(注文書!N36="","",注文書!N36)</f>
        <v/>
      </c>
      <c r="N34" s="12" t="str">
        <f t="shared" si="1"/>
        <v/>
      </c>
      <c r="O34" s="253"/>
      <c r="P34" s="254"/>
      <c r="Q34" s="255"/>
      <c r="R34" s="218" t="str">
        <f>IF(注文書!P36="","",注文書!P36)</f>
        <v/>
      </c>
      <c r="S34" s="219"/>
      <c r="T34" s="219"/>
      <c r="U34" s="219"/>
      <c r="V34" s="220"/>
      <c r="W34" s="215"/>
      <c r="X34" s="216"/>
      <c r="Y34" s="216"/>
      <c r="Z34" s="216"/>
      <c r="AA34" s="217"/>
      <c r="AB34" s="40"/>
    </row>
    <row r="35" spans="2:28" ht="15" customHeight="1" x14ac:dyDescent="0.55000000000000004">
      <c r="B35" s="231"/>
      <c r="C35" s="43" t="s">
        <v>63</v>
      </c>
      <c r="D35" s="235"/>
      <c r="E35" s="236"/>
      <c r="F35" s="235"/>
      <c r="G35" s="241"/>
      <c r="H35" s="241"/>
      <c r="I35" s="241"/>
      <c r="J35" s="34" t="str">
        <f>IF(注文書!K37="","",注文書!K37)</f>
        <v/>
      </c>
      <c r="K35" s="9" t="str">
        <f>IF(注文書!L37="","",注文書!L37)</f>
        <v/>
      </c>
      <c r="L35" s="6" t="str">
        <f>IF(注文書!M37="","",注文書!M37)</f>
        <v/>
      </c>
      <c r="M35" s="12" t="str">
        <f>IF(注文書!N37="","",注文書!N37)</f>
        <v/>
      </c>
      <c r="N35" s="12" t="str">
        <f t="shared" si="1"/>
        <v/>
      </c>
      <c r="O35" s="253"/>
      <c r="P35" s="254"/>
      <c r="Q35" s="255"/>
      <c r="R35" s="221" t="str">
        <f>IF(注文書!P37="","",注文書!P37)</f>
        <v/>
      </c>
      <c r="S35" s="222"/>
      <c r="T35" s="222"/>
      <c r="U35" s="222"/>
      <c r="V35" s="223"/>
      <c r="W35" s="215"/>
      <c r="X35" s="216"/>
      <c r="Y35" s="216"/>
      <c r="Z35" s="216"/>
      <c r="AA35" s="217"/>
      <c r="AB35" s="40"/>
    </row>
    <row r="36" spans="2:28" ht="15" customHeight="1" x14ac:dyDescent="0.55000000000000004">
      <c r="B36" s="231"/>
      <c r="C36" s="43" t="s">
        <v>64</v>
      </c>
      <c r="D36" s="235"/>
      <c r="E36" s="236"/>
      <c r="F36" s="235"/>
      <c r="G36" s="241"/>
      <c r="H36" s="241"/>
      <c r="I36" s="241"/>
      <c r="J36" s="34" t="str">
        <f>IF(注文書!K38="","",注文書!K38)</f>
        <v/>
      </c>
      <c r="K36" s="9" t="str">
        <f>IF(注文書!L38="","",注文書!L38)</f>
        <v/>
      </c>
      <c r="L36" s="6" t="str">
        <f>IF(注文書!M38="","",注文書!M38)</f>
        <v/>
      </c>
      <c r="M36" s="12" t="str">
        <f>IF(注文書!N38="","",注文書!N38)</f>
        <v/>
      </c>
      <c r="N36" s="12" t="str">
        <f t="shared" si="1"/>
        <v/>
      </c>
      <c r="O36" s="253"/>
      <c r="P36" s="254"/>
      <c r="Q36" s="255"/>
      <c r="R36" s="221" t="str">
        <f>IF(注文書!P38="","",注文書!P38)</f>
        <v/>
      </c>
      <c r="S36" s="222"/>
      <c r="T36" s="222"/>
      <c r="U36" s="222"/>
      <c r="V36" s="223"/>
      <c r="W36" s="215"/>
      <c r="X36" s="216"/>
      <c r="Y36" s="216"/>
      <c r="Z36" s="216"/>
      <c r="AA36" s="217"/>
      <c r="AB36" s="40"/>
    </row>
    <row r="37" spans="2:28" ht="15" customHeight="1" x14ac:dyDescent="0.55000000000000004">
      <c r="B37" s="232"/>
      <c r="C37" s="44" t="s">
        <v>65</v>
      </c>
      <c r="D37" s="237"/>
      <c r="E37" s="238"/>
      <c r="F37" s="237"/>
      <c r="G37" s="242"/>
      <c r="H37" s="242"/>
      <c r="I37" s="242"/>
      <c r="J37" s="35" t="str">
        <f>IF(注文書!K39="","",注文書!K39)</f>
        <v/>
      </c>
      <c r="K37" s="10" t="str">
        <f>IF(注文書!L39="","",注文書!L39)</f>
        <v/>
      </c>
      <c r="L37" s="7" t="str">
        <f>IF(注文書!M39="","",注文書!M39)</f>
        <v/>
      </c>
      <c r="M37" s="13" t="str">
        <f>IF(注文書!N39="","",注文書!N39)</f>
        <v/>
      </c>
      <c r="N37" s="12" t="str">
        <f t="shared" si="1"/>
        <v/>
      </c>
      <c r="O37" s="256"/>
      <c r="P37" s="257"/>
      <c r="Q37" s="258"/>
      <c r="R37" s="224" t="str">
        <f>IF(注文書!P39="","",注文書!P39)</f>
        <v/>
      </c>
      <c r="S37" s="225"/>
      <c r="T37" s="225"/>
      <c r="U37" s="225"/>
      <c r="V37" s="226"/>
      <c r="W37" s="224"/>
      <c r="X37" s="225"/>
      <c r="Y37" s="225"/>
      <c r="Z37" s="225"/>
      <c r="AA37" s="226"/>
      <c r="AB37" s="41"/>
    </row>
    <row r="38" spans="2:28" ht="15" customHeight="1" x14ac:dyDescent="0.55000000000000004">
      <c r="B38" s="230">
        <v>5</v>
      </c>
      <c r="C38" s="42" t="s">
        <v>60</v>
      </c>
      <c r="D38" s="233" t="str">
        <f>IF(注文書!D40="","",注文書!D40)</f>
        <v/>
      </c>
      <c r="E38" s="234"/>
      <c r="F38" s="239" t="str">
        <f>IF(注文書!F40="","",注文書!F40)</f>
        <v/>
      </c>
      <c r="G38" s="240"/>
      <c r="H38" s="240"/>
      <c r="I38" s="240"/>
      <c r="J38" s="33" t="str">
        <f>IF(注文書!K40="","",注文書!K40)</f>
        <v/>
      </c>
      <c r="K38" s="8" t="str">
        <f>IF(注文書!L40="","",注文書!L40)</f>
        <v/>
      </c>
      <c r="L38" s="5" t="str">
        <f>IF(注文書!M40="","",注文書!M40)</f>
        <v/>
      </c>
      <c r="M38" s="11" t="str">
        <f>IF(注文書!N40="","",注文書!N40)</f>
        <v/>
      </c>
      <c r="N38" s="11" t="str">
        <f t="shared" si="1"/>
        <v/>
      </c>
      <c r="O38" s="259"/>
      <c r="P38" s="260"/>
      <c r="Q38" s="261"/>
      <c r="R38" s="227" t="str">
        <f>IF(注文書!P40="","",注文書!P40)</f>
        <v/>
      </c>
      <c r="S38" s="228"/>
      <c r="T38" s="228"/>
      <c r="U38" s="228"/>
      <c r="V38" s="229"/>
      <c r="W38" s="227"/>
      <c r="X38" s="228"/>
      <c r="Y38" s="228"/>
      <c r="Z38" s="228"/>
      <c r="AA38" s="229"/>
      <c r="AB38" s="39"/>
    </row>
    <row r="39" spans="2:28" ht="15" customHeight="1" x14ac:dyDescent="0.55000000000000004">
      <c r="B39" s="231"/>
      <c r="C39" s="43" t="s">
        <v>61</v>
      </c>
      <c r="D39" s="235"/>
      <c r="E39" s="236"/>
      <c r="F39" s="235"/>
      <c r="G39" s="241"/>
      <c r="H39" s="241"/>
      <c r="I39" s="241"/>
      <c r="J39" s="34" t="str">
        <f>IF(注文書!K41="","",注文書!K41)</f>
        <v/>
      </c>
      <c r="K39" s="9" t="str">
        <f>IF(注文書!L41="","",注文書!L41)</f>
        <v/>
      </c>
      <c r="L39" s="6" t="str">
        <f>IF(注文書!M41="","",注文書!M41)</f>
        <v/>
      </c>
      <c r="M39" s="12" t="str">
        <f>IF(注文書!N41="","",注文書!N41)</f>
        <v/>
      </c>
      <c r="N39" s="12" t="str">
        <f t="shared" si="1"/>
        <v/>
      </c>
      <c r="O39" s="253"/>
      <c r="P39" s="254"/>
      <c r="Q39" s="255"/>
      <c r="R39" s="212" t="str">
        <f>IF(注文書!P41="","",注文書!P41)</f>
        <v/>
      </c>
      <c r="S39" s="213"/>
      <c r="T39" s="213"/>
      <c r="U39" s="213"/>
      <c r="V39" s="214"/>
      <c r="W39" s="215"/>
      <c r="X39" s="216"/>
      <c r="Y39" s="216"/>
      <c r="Z39" s="216"/>
      <c r="AA39" s="217"/>
      <c r="AB39" s="40"/>
    </row>
    <row r="40" spans="2:28" ht="15" customHeight="1" x14ac:dyDescent="0.55000000000000004">
      <c r="B40" s="231"/>
      <c r="C40" s="43" t="s">
        <v>62</v>
      </c>
      <c r="D40" s="235"/>
      <c r="E40" s="236"/>
      <c r="F40" s="235"/>
      <c r="G40" s="241"/>
      <c r="H40" s="241"/>
      <c r="I40" s="241"/>
      <c r="J40" s="34" t="str">
        <f>IF(注文書!K42="","",注文書!K42)</f>
        <v/>
      </c>
      <c r="K40" s="9" t="str">
        <f>IF(注文書!L42="","",注文書!L42)</f>
        <v/>
      </c>
      <c r="L40" s="6" t="str">
        <f>IF(注文書!M42="","",注文書!M42)</f>
        <v/>
      </c>
      <c r="M40" s="12" t="str">
        <f>IF(注文書!N42="","",注文書!N42)</f>
        <v/>
      </c>
      <c r="N40" s="12" t="str">
        <f t="shared" si="1"/>
        <v/>
      </c>
      <c r="O40" s="253"/>
      <c r="P40" s="254"/>
      <c r="Q40" s="255"/>
      <c r="R40" s="218" t="str">
        <f>IF(注文書!P42="","",注文書!P42)</f>
        <v/>
      </c>
      <c r="S40" s="219"/>
      <c r="T40" s="219"/>
      <c r="U40" s="219"/>
      <c r="V40" s="220"/>
      <c r="W40" s="215"/>
      <c r="X40" s="216"/>
      <c r="Y40" s="216"/>
      <c r="Z40" s="216"/>
      <c r="AA40" s="217"/>
      <c r="AB40" s="40"/>
    </row>
    <row r="41" spans="2:28" ht="15" customHeight="1" x14ac:dyDescent="0.55000000000000004">
      <c r="B41" s="231"/>
      <c r="C41" s="43" t="s">
        <v>63</v>
      </c>
      <c r="D41" s="235"/>
      <c r="E41" s="236"/>
      <c r="F41" s="235"/>
      <c r="G41" s="241"/>
      <c r="H41" s="241"/>
      <c r="I41" s="241"/>
      <c r="J41" s="34" t="str">
        <f>IF(注文書!K43="","",注文書!K43)</f>
        <v/>
      </c>
      <c r="K41" s="9" t="str">
        <f>IF(注文書!L43="","",注文書!L43)</f>
        <v/>
      </c>
      <c r="L41" s="6" t="str">
        <f>IF(注文書!M43="","",注文書!M43)</f>
        <v/>
      </c>
      <c r="M41" s="12" t="str">
        <f>IF(注文書!N43="","",注文書!N43)</f>
        <v/>
      </c>
      <c r="N41" s="12" t="str">
        <f t="shared" si="1"/>
        <v/>
      </c>
      <c r="O41" s="253"/>
      <c r="P41" s="254"/>
      <c r="Q41" s="255"/>
      <c r="R41" s="221" t="str">
        <f>IF(注文書!P43="","",注文書!P43)</f>
        <v/>
      </c>
      <c r="S41" s="222"/>
      <c r="T41" s="222"/>
      <c r="U41" s="222"/>
      <c r="V41" s="223"/>
      <c r="W41" s="215"/>
      <c r="X41" s="216"/>
      <c r="Y41" s="216"/>
      <c r="Z41" s="216"/>
      <c r="AA41" s="217"/>
      <c r="AB41" s="40"/>
    </row>
    <row r="42" spans="2:28" ht="15" customHeight="1" x14ac:dyDescent="0.55000000000000004">
      <c r="B42" s="231"/>
      <c r="C42" s="43" t="s">
        <v>64</v>
      </c>
      <c r="D42" s="235"/>
      <c r="E42" s="236"/>
      <c r="F42" s="235"/>
      <c r="G42" s="241"/>
      <c r="H42" s="241"/>
      <c r="I42" s="241"/>
      <c r="J42" s="34" t="str">
        <f>IF(注文書!K44="","",注文書!K44)</f>
        <v/>
      </c>
      <c r="K42" s="9" t="str">
        <f>IF(注文書!L44="","",注文書!L44)</f>
        <v/>
      </c>
      <c r="L42" s="6" t="str">
        <f>IF(注文書!M44="","",注文書!M44)</f>
        <v/>
      </c>
      <c r="M42" s="12" t="str">
        <f>IF(注文書!N44="","",注文書!N44)</f>
        <v/>
      </c>
      <c r="N42" s="12" t="str">
        <f t="shared" si="1"/>
        <v/>
      </c>
      <c r="O42" s="253"/>
      <c r="P42" s="254"/>
      <c r="Q42" s="255"/>
      <c r="R42" s="221" t="str">
        <f>IF(注文書!P44="","",注文書!P44)</f>
        <v/>
      </c>
      <c r="S42" s="222"/>
      <c r="T42" s="222"/>
      <c r="U42" s="222"/>
      <c r="V42" s="223"/>
      <c r="W42" s="215"/>
      <c r="X42" s="216"/>
      <c r="Y42" s="216"/>
      <c r="Z42" s="216"/>
      <c r="AA42" s="217"/>
      <c r="AB42" s="40"/>
    </row>
    <row r="43" spans="2:28" ht="15" customHeight="1" x14ac:dyDescent="0.55000000000000004">
      <c r="B43" s="232"/>
      <c r="C43" s="44" t="s">
        <v>65</v>
      </c>
      <c r="D43" s="237"/>
      <c r="E43" s="238"/>
      <c r="F43" s="237"/>
      <c r="G43" s="242"/>
      <c r="H43" s="242"/>
      <c r="I43" s="242"/>
      <c r="J43" s="35" t="str">
        <f>IF(注文書!K45="","",注文書!K45)</f>
        <v/>
      </c>
      <c r="K43" s="10" t="str">
        <f>IF(注文書!L45="","",注文書!L45)</f>
        <v/>
      </c>
      <c r="L43" s="7" t="str">
        <f>IF(注文書!M45="","",注文書!M45)</f>
        <v/>
      </c>
      <c r="M43" s="13" t="str">
        <f>IF(注文書!N45="","",注文書!N45)</f>
        <v/>
      </c>
      <c r="N43" s="12" t="str">
        <f t="shared" si="1"/>
        <v/>
      </c>
      <c r="O43" s="256"/>
      <c r="P43" s="257"/>
      <c r="Q43" s="258"/>
      <c r="R43" s="224" t="str">
        <f>IF(注文書!P45="","",注文書!P45)</f>
        <v/>
      </c>
      <c r="S43" s="225"/>
      <c r="T43" s="225"/>
      <c r="U43" s="225"/>
      <c r="V43" s="226"/>
      <c r="W43" s="224"/>
      <c r="X43" s="225"/>
      <c r="Y43" s="225"/>
      <c r="Z43" s="225"/>
      <c r="AA43" s="226"/>
      <c r="AB43" s="41"/>
    </row>
    <row r="44" spans="2:28" ht="15" customHeight="1" x14ac:dyDescent="0.55000000000000004">
      <c r="B44" s="230">
        <v>6</v>
      </c>
      <c r="C44" s="42" t="s">
        <v>60</v>
      </c>
      <c r="D44" s="233" t="str">
        <f>IF(注文書!D46="", "", 注文書!D46)</f>
        <v/>
      </c>
      <c r="E44" s="234"/>
      <c r="F44" s="239" t="str">
        <f>IF(注文書!F46="","",注文書!F46)</f>
        <v/>
      </c>
      <c r="G44" s="240"/>
      <c r="H44" s="240"/>
      <c r="I44" s="240"/>
      <c r="J44" s="33" t="str">
        <f>IF(注文書!K46="","",注文書!K46)</f>
        <v/>
      </c>
      <c r="K44" s="8" t="str">
        <f>IF(注文書!L46="","",注文書!L46)</f>
        <v/>
      </c>
      <c r="L44" s="5" t="str">
        <f>IF(注文書!M46="","",注文書!M46)</f>
        <v/>
      </c>
      <c r="M44" s="11" t="str">
        <f>IF(注文書!N46="","",注文書!N46)</f>
        <v/>
      </c>
      <c r="N44" s="11" t="str">
        <f t="shared" si="1"/>
        <v/>
      </c>
      <c r="O44" s="259"/>
      <c r="P44" s="260"/>
      <c r="Q44" s="261"/>
      <c r="R44" s="227" t="str">
        <f>IF(注文書!P46="","",注文書!P46)</f>
        <v/>
      </c>
      <c r="S44" s="228"/>
      <c r="T44" s="228"/>
      <c r="U44" s="228"/>
      <c r="V44" s="229"/>
      <c r="W44" s="227"/>
      <c r="X44" s="228"/>
      <c r="Y44" s="228"/>
      <c r="Z44" s="228"/>
      <c r="AA44" s="229"/>
      <c r="AB44" s="39"/>
    </row>
    <row r="45" spans="2:28" ht="15" customHeight="1" x14ac:dyDescent="0.55000000000000004">
      <c r="B45" s="231"/>
      <c r="C45" s="43" t="s">
        <v>61</v>
      </c>
      <c r="D45" s="235"/>
      <c r="E45" s="236"/>
      <c r="F45" s="235"/>
      <c r="G45" s="241"/>
      <c r="H45" s="241"/>
      <c r="I45" s="241"/>
      <c r="J45" s="34" t="str">
        <f>IF(注文書!K47="","",注文書!K47)</f>
        <v/>
      </c>
      <c r="K45" s="9" t="str">
        <f>IF(注文書!L47="","",注文書!L47)</f>
        <v/>
      </c>
      <c r="L45" s="6" t="str">
        <f>IF(注文書!M47="","",注文書!M47)</f>
        <v/>
      </c>
      <c r="M45" s="12" t="str">
        <f>IF(注文書!N47="","",注文書!N47)</f>
        <v/>
      </c>
      <c r="N45" s="12" t="str">
        <f t="shared" si="1"/>
        <v/>
      </c>
      <c r="O45" s="253"/>
      <c r="P45" s="254"/>
      <c r="Q45" s="255"/>
      <c r="R45" s="212" t="str">
        <f>IF(注文書!P47="","",注文書!P47)</f>
        <v/>
      </c>
      <c r="S45" s="213"/>
      <c r="T45" s="213"/>
      <c r="U45" s="213"/>
      <c r="V45" s="214"/>
      <c r="W45" s="215"/>
      <c r="X45" s="216"/>
      <c r="Y45" s="216"/>
      <c r="Z45" s="216"/>
      <c r="AA45" s="217"/>
      <c r="AB45" s="40"/>
    </row>
    <row r="46" spans="2:28" ht="15" customHeight="1" x14ac:dyDescent="0.55000000000000004">
      <c r="B46" s="231"/>
      <c r="C46" s="43" t="s">
        <v>62</v>
      </c>
      <c r="D46" s="235"/>
      <c r="E46" s="236"/>
      <c r="F46" s="235"/>
      <c r="G46" s="241"/>
      <c r="H46" s="241"/>
      <c r="I46" s="241"/>
      <c r="J46" s="34" t="str">
        <f>IF(注文書!K48="","",注文書!K48)</f>
        <v/>
      </c>
      <c r="K46" s="9" t="str">
        <f>IF(注文書!L48="","",注文書!L48)</f>
        <v/>
      </c>
      <c r="L46" s="6" t="str">
        <f>IF(注文書!M48="","",注文書!M48)</f>
        <v/>
      </c>
      <c r="M46" s="12" t="str">
        <f>IF(注文書!N48="","",注文書!N48)</f>
        <v/>
      </c>
      <c r="N46" s="12" t="str">
        <f t="shared" si="1"/>
        <v/>
      </c>
      <c r="O46" s="253"/>
      <c r="P46" s="254"/>
      <c r="Q46" s="255"/>
      <c r="R46" s="218" t="str">
        <f>IF(注文書!P48="","",注文書!P48)</f>
        <v/>
      </c>
      <c r="S46" s="219"/>
      <c r="T46" s="219"/>
      <c r="U46" s="219"/>
      <c r="V46" s="220"/>
      <c r="W46" s="215"/>
      <c r="X46" s="216"/>
      <c r="Y46" s="216"/>
      <c r="Z46" s="216"/>
      <c r="AA46" s="217"/>
      <c r="AB46" s="40"/>
    </row>
    <row r="47" spans="2:28" ht="15" customHeight="1" x14ac:dyDescent="0.55000000000000004">
      <c r="B47" s="231"/>
      <c r="C47" s="43" t="s">
        <v>63</v>
      </c>
      <c r="D47" s="235"/>
      <c r="E47" s="236"/>
      <c r="F47" s="235"/>
      <c r="G47" s="241"/>
      <c r="H47" s="241"/>
      <c r="I47" s="241"/>
      <c r="J47" s="34" t="str">
        <f>IF(注文書!K49="","",注文書!K49)</f>
        <v/>
      </c>
      <c r="K47" s="9" t="str">
        <f>IF(注文書!L49="","",注文書!L49)</f>
        <v/>
      </c>
      <c r="L47" s="6" t="str">
        <f>IF(注文書!M49="","",注文書!M49)</f>
        <v/>
      </c>
      <c r="M47" s="12" t="str">
        <f>IF(注文書!N49="","",注文書!N49)</f>
        <v/>
      </c>
      <c r="N47" s="12" t="str">
        <f t="shared" si="1"/>
        <v/>
      </c>
      <c r="O47" s="253"/>
      <c r="P47" s="254"/>
      <c r="Q47" s="255"/>
      <c r="R47" s="221" t="str">
        <f>IF(注文書!P49="","",注文書!P49)</f>
        <v/>
      </c>
      <c r="S47" s="222"/>
      <c r="T47" s="222"/>
      <c r="U47" s="222"/>
      <c r="V47" s="223"/>
      <c r="W47" s="215"/>
      <c r="X47" s="216"/>
      <c r="Y47" s="216"/>
      <c r="Z47" s="216"/>
      <c r="AA47" s="217"/>
      <c r="AB47" s="40"/>
    </row>
    <row r="48" spans="2:28" ht="15" customHeight="1" x14ac:dyDescent="0.55000000000000004">
      <c r="B48" s="231"/>
      <c r="C48" s="43" t="s">
        <v>64</v>
      </c>
      <c r="D48" s="235"/>
      <c r="E48" s="236"/>
      <c r="F48" s="235"/>
      <c r="G48" s="241"/>
      <c r="H48" s="241"/>
      <c r="I48" s="241"/>
      <c r="J48" s="34" t="str">
        <f>IF(注文書!K50="","",注文書!K50)</f>
        <v/>
      </c>
      <c r="K48" s="9" t="str">
        <f>IF(注文書!L50="","",注文書!L50)</f>
        <v/>
      </c>
      <c r="L48" s="6" t="str">
        <f>IF(注文書!M50="","",注文書!M50)</f>
        <v/>
      </c>
      <c r="M48" s="12" t="str">
        <f>IF(注文書!N50="","",注文書!N50)</f>
        <v/>
      </c>
      <c r="N48" s="12" t="str">
        <f t="shared" si="1"/>
        <v/>
      </c>
      <c r="O48" s="253"/>
      <c r="P48" s="254"/>
      <c r="Q48" s="255"/>
      <c r="R48" s="221" t="str">
        <f>IF(注文書!P50="","",注文書!P50)</f>
        <v/>
      </c>
      <c r="S48" s="222"/>
      <c r="T48" s="222"/>
      <c r="U48" s="222"/>
      <c r="V48" s="223"/>
      <c r="W48" s="215"/>
      <c r="X48" s="216"/>
      <c r="Y48" s="216"/>
      <c r="Z48" s="216"/>
      <c r="AA48" s="217"/>
      <c r="AB48" s="40"/>
    </row>
    <row r="49" spans="2:28" ht="15" customHeight="1" x14ac:dyDescent="0.55000000000000004">
      <c r="B49" s="232"/>
      <c r="C49" s="44" t="s">
        <v>65</v>
      </c>
      <c r="D49" s="237"/>
      <c r="E49" s="238"/>
      <c r="F49" s="237"/>
      <c r="G49" s="242"/>
      <c r="H49" s="242"/>
      <c r="I49" s="242"/>
      <c r="J49" s="35" t="str">
        <f>IF(注文書!K51="","",注文書!K51)</f>
        <v/>
      </c>
      <c r="K49" s="10" t="str">
        <f>IF(注文書!L51="","",注文書!L51)</f>
        <v/>
      </c>
      <c r="L49" s="7" t="str">
        <f>IF(注文書!M51="","",注文書!M51)</f>
        <v/>
      </c>
      <c r="M49" s="13" t="str">
        <f>IF(注文書!N51="","",注文書!N51)</f>
        <v/>
      </c>
      <c r="N49" s="12" t="str">
        <f t="shared" si="1"/>
        <v/>
      </c>
      <c r="O49" s="256"/>
      <c r="P49" s="257"/>
      <c r="Q49" s="258"/>
      <c r="R49" s="224" t="str">
        <f>IF(注文書!P51="","",注文書!P51)</f>
        <v/>
      </c>
      <c r="S49" s="225"/>
      <c r="T49" s="225"/>
      <c r="U49" s="225"/>
      <c r="V49" s="226"/>
      <c r="W49" s="224"/>
      <c r="X49" s="225"/>
      <c r="Y49" s="225"/>
      <c r="Z49" s="225"/>
      <c r="AA49" s="226"/>
      <c r="AB49" s="41"/>
    </row>
    <row r="50" spans="2:28" ht="15" customHeight="1" x14ac:dyDescent="0.55000000000000004">
      <c r="B50" s="230">
        <v>7</v>
      </c>
      <c r="C50" s="42" t="s">
        <v>60</v>
      </c>
      <c r="D50" s="233" t="str">
        <f>IF(注文書!D52="","",注文書!D52)</f>
        <v/>
      </c>
      <c r="E50" s="234"/>
      <c r="F50" s="239" t="str">
        <f>IF(注文書!F52="","",注文書!F52)</f>
        <v/>
      </c>
      <c r="G50" s="240"/>
      <c r="H50" s="240"/>
      <c r="I50" s="240"/>
      <c r="J50" s="33" t="str">
        <f>IF(注文書!K52="","",注文書!K52)</f>
        <v/>
      </c>
      <c r="K50" s="8" t="str">
        <f>IF(注文書!L52="","",注文書!L52)</f>
        <v/>
      </c>
      <c r="L50" s="5" t="str">
        <f>IF(注文書!M52="","",注文書!M52)</f>
        <v/>
      </c>
      <c r="M50" s="11" t="str">
        <f>IF(注文書!N52="","",注文書!N52)</f>
        <v/>
      </c>
      <c r="N50" s="11" t="str">
        <f t="shared" si="1"/>
        <v/>
      </c>
      <c r="O50" s="259"/>
      <c r="P50" s="260"/>
      <c r="Q50" s="261"/>
      <c r="R50" s="227" t="str">
        <f>IF(注文書!P52="","",注文書!P52)</f>
        <v/>
      </c>
      <c r="S50" s="228"/>
      <c r="T50" s="228"/>
      <c r="U50" s="228"/>
      <c r="V50" s="229"/>
      <c r="W50" s="227"/>
      <c r="X50" s="228"/>
      <c r="Y50" s="228"/>
      <c r="Z50" s="228"/>
      <c r="AA50" s="229"/>
      <c r="AB50" s="39"/>
    </row>
    <row r="51" spans="2:28" ht="15" customHeight="1" x14ac:dyDescent="0.55000000000000004">
      <c r="B51" s="231"/>
      <c r="C51" s="43" t="s">
        <v>61</v>
      </c>
      <c r="D51" s="235"/>
      <c r="E51" s="236"/>
      <c r="F51" s="235"/>
      <c r="G51" s="241"/>
      <c r="H51" s="241"/>
      <c r="I51" s="241"/>
      <c r="J51" s="34" t="str">
        <f>IF(注文書!K53="","",注文書!K53)</f>
        <v/>
      </c>
      <c r="K51" s="9" t="str">
        <f>IF(注文書!L53="","",注文書!L53)</f>
        <v/>
      </c>
      <c r="L51" s="6" t="str">
        <f>IF(注文書!M53="","",注文書!M53)</f>
        <v/>
      </c>
      <c r="M51" s="12" t="str">
        <f>IF(注文書!N53="","",注文書!N53)</f>
        <v/>
      </c>
      <c r="N51" s="12" t="str">
        <f t="shared" si="1"/>
        <v/>
      </c>
      <c r="O51" s="253"/>
      <c r="P51" s="254"/>
      <c r="Q51" s="255"/>
      <c r="R51" s="212" t="str">
        <f>IF(注文書!P53="","",注文書!P53)</f>
        <v/>
      </c>
      <c r="S51" s="213"/>
      <c r="T51" s="213"/>
      <c r="U51" s="213"/>
      <c r="V51" s="214"/>
      <c r="W51" s="215"/>
      <c r="X51" s="216"/>
      <c r="Y51" s="216"/>
      <c r="Z51" s="216"/>
      <c r="AA51" s="217"/>
      <c r="AB51" s="40"/>
    </row>
    <row r="52" spans="2:28" ht="15" customHeight="1" x14ac:dyDescent="0.55000000000000004">
      <c r="B52" s="231"/>
      <c r="C52" s="43" t="s">
        <v>62</v>
      </c>
      <c r="D52" s="235"/>
      <c r="E52" s="236"/>
      <c r="F52" s="235"/>
      <c r="G52" s="241"/>
      <c r="H52" s="241"/>
      <c r="I52" s="241"/>
      <c r="J52" s="34" t="str">
        <f>IF(注文書!K54="","",注文書!K54)</f>
        <v/>
      </c>
      <c r="K52" s="9" t="str">
        <f>IF(注文書!L54="","",注文書!L54)</f>
        <v/>
      </c>
      <c r="L52" s="6" t="str">
        <f>IF(注文書!M54="","",注文書!M54)</f>
        <v/>
      </c>
      <c r="M52" s="12" t="str">
        <f>IF(注文書!N54="","",注文書!N54)</f>
        <v/>
      </c>
      <c r="N52" s="12" t="str">
        <f t="shared" si="1"/>
        <v/>
      </c>
      <c r="O52" s="253"/>
      <c r="P52" s="254"/>
      <c r="Q52" s="255"/>
      <c r="R52" s="218" t="str">
        <f>IF(注文書!P54="","",注文書!P54)</f>
        <v/>
      </c>
      <c r="S52" s="219"/>
      <c r="T52" s="219"/>
      <c r="U52" s="219"/>
      <c r="V52" s="220"/>
      <c r="W52" s="215"/>
      <c r="X52" s="216"/>
      <c r="Y52" s="216"/>
      <c r="Z52" s="216"/>
      <c r="AA52" s="217"/>
      <c r="AB52" s="40"/>
    </row>
    <row r="53" spans="2:28" ht="15" customHeight="1" x14ac:dyDescent="0.55000000000000004">
      <c r="B53" s="231"/>
      <c r="C53" s="43" t="s">
        <v>63</v>
      </c>
      <c r="D53" s="235"/>
      <c r="E53" s="236"/>
      <c r="F53" s="235"/>
      <c r="G53" s="241"/>
      <c r="H53" s="241"/>
      <c r="I53" s="241"/>
      <c r="J53" s="34" t="str">
        <f>IF(注文書!K55="","",注文書!K55)</f>
        <v/>
      </c>
      <c r="K53" s="9" t="str">
        <f>IF(注文書!L55="","",注文書!L55)</f>
        <v/>
      </c>
      <c r="L53" s="6" t="str">
        <f>IF(注文書!M55="","",注文書!M55)</f>
        <v/>
      </c>
      <c r="M53" s="12" t="str">
        <f>IF(注文書!N55="","",注文書!N55)</f>
        <v/>
      </c>
      <c r="N53" s="12" t="str">
        <f t="shared" si="1"/>
        <v/>
      </c>
      <c r="O53" s="253"/>
      <c r="P53" s="254"/>
      <c r="Q53" s="255"/>
      <c r="R53" s="221" t="str">
        <f>IF(注文書!P55="","",注文書!P55)</f>
        <v/>
      </c>
      <c r="S53" s="222"/>
      <c r="T53" s="222"/>
      <c r="U53" s="222"/>
      <c r="V53" s="223"/>
      <c r="W53" s="215"/>
      <c r="X53" s="216"/>
      <c r="Y53" s="216"/>
      <c r="Z53" s="216"/>
      <c r="AA53" s="217"/>
      <c r="AB53" s="40"/>
    </row>
    <row r="54" spans="2:28" ht="15" customHeight="1" x14ac:dyDescent="0.55000000000000004">
      <c r="B54" s="231"/>
      <c r="C54" s="43" t="s">
        <v>64</v>
      </c>
      <c r="D54" s="235"/>
      <c r="E54" s="236"/>
      <c r="F54" s="235"/>
      <c r="G54" s="241"/>
      <c r="H54" s="241"/>
      <c r="I54" s="241"/>
      <c r="J54" s="34" t="str">
        <f>IF(注文書!K56="","",注文書!K56)</f>
        <v/>
      </c>
      <c r="K54" s="9" t="str">
        <f>IF(注文書!L56="","",注文書!L56)</f>
        <v/>
      </c>
      <c r="L54" s="6" t="str">
        <f>IF(注文書!M56="","",注文書!M56)</f>
        <v/>
      </c>
      <c r="M54" s="12" t="str">
        <f>IF(注文書!N56="","",注文書!N56)</f>
        <v/>
      </c>
      <c r="N54" s="12" t="str">
        <f t="shared" si="1"/>
        <v/>
      </c>
      <c r="O54" s="253"/>
      <c r="P54" s="254"/>
      <c r="Q54" s="255"/>
      <c r="R54" s="221" t="str">
        <f>IF(注文書!P56="","",注文書!P56)</f>
        <v/>
      </c>
      <c r="S54" s="222"/>
      <c r="T54" s="222"/>
      <c r="U54" s="222"/>
      <c r="V54" s="223"/>
      <c r="W54" s="215"/>
      <c r="X54" s="216"/>
      <c r="Y54" s="216"/>
      <c r="Z54" s="216"/>
      <c r="AA54" s="217"/>
      <c r="AB54" s="40"/>
    </row>
    <row r="55" spans="2:28" ht="15" customHeight="1" x14ac:dyDescent="0.55000000000000004">
      <c r="B55" s="232"/>
      <c r="C55" s="44" t="s">
        <v>65</v>
      </c>
      <c r="D55" s="237"/>
      <c r="E55" s="238"/>
      <c r="F55" s="237"/>
      <c r="G55" s="242"/>
      <c r="H55" s="242"/>
      <c r="I55" s="242"/>
      <c r="J55" s="35" t="str">
        <f>IF(注文書!K57="","",注文書!K57)</f>
        <v/>
      </c>
      <c r="K55" s="10" t="str">
        <f>IF(注文書!L57="","",注文書!L57)</f>
        <v/>
      </c>
      <c r="L55" s="7" t="str">
        <f>IF(注文書!M57="","",注文書!M57)</f>
        <v/>
      </c>
      <c r="M55" s="13" t="str">
        <f>IF(注文書!N57="","",注文書!N57)</f>
        <v/>
      </c>
      <c r="N55" s="12" t="str">
        <f t="shared" si="1"/>
        <v/>
      </c>
      <c r="O55" s="256"/>
      <c r="P55" s="257"/>
      <c r="Q55" s="258"/>
      <c r="R55" s="224" t="str">
        <f>IF(注文書!P57="","",注文書!P57)</f>
        <v/>
      </c>
      <c r="S55" s="225"/>
      <c r="T55" s="225"/>
      <c r="U55" s="225"/>
      <c r="V55" s="226"/>
      <c r="W55" s="224"/>
      <c r="X55" s="225"/>
      <c r="Y55" s="225"/>
      <c r="Z55" s="225"/>
      <c r="AA55" s="226"/>
      <c r="AB55" s="41"/>
    </row>
    <row r="56" spans="2:28" ht="15" customHeight="1" x14ac:dyDescent="0.55000000000000004">
      <c r="B56" s="230">
        <v>8</v>
      </c>
      <c r="C56" s="42" t="s">
        <v>60</v>
      </c>
      <c r="D56" s="233" t="str">
        <f>IF(注文書!D58="", "", 注文書!D58)</f>
        <v/>
      </c>
      <c r="E56" s="234"/>
      <c r="F56" s="239" t="str">
        <f>IF(注文書!F58="","",注文書!F58)</f>
        <v/>
      </c>
      <c r="G56" s="240"/>
      <c r="H56" s="240"/>
      <c r="I56" s="240"/>
      <c r="J56" s="33" t="str">
        <f>IF(注文書!K58="","",注文書!K58)</f>
        <v/>
      </c>
      <c r="K56" s="8" t="str">
        <f>IF(注文書!L58="","",注文書!L58)</f>
        <v/>
      </c>
      <c r="L56" s="5" t="str">
        <f>IF(注文書!M58="","",注文書!M58)</f>
        <v/>
      </c>
      <c r="M56" s="11" t="str">
        <f>IF(注文書!N58="","",注文書!N58)</f>
        <v/>
      </c>
      <c r="N56" s="11" t="str">
        <f t="shared" si="1"/>
        <v/>
      </c>
      <c r="O56" s="259"/>
      <c r="P56" s="260"/>
      <c r="Q56" s="261"/>
      <c r="R56" s="227" t="str">
        <f>IF(注文書!P58="","",注文書!P58)</f>
        <v/>
      </c>
      <c r="S56" s="228"/>
      <c r="T56" s="228"/>
      <c r="U56" s="228"/>
      <c r="V56" s="229"/>
      <c r="W56" s="227"/>
      <c r="X56" s="228"/>
      <c r="Y56" s="228"/>
      <c r="Z56" s="228"/>
      <c r="AA56" s="229"/>
      <c r="AB56" s="39"/>
    </row>
    <row r="57" spans="2:28" ht="15" customHeight="1" x14ac:dyDescent="0.55000000000000004">
      <c r="B57" s="231"/>
      <c r="C57" s="43" t="s">
        <v>61</v>
      </c>
      <c r="D57" s="235"/>
      <c r="E57" s="236"/>
      <c r="F57" s="235"/>
      <c r="G57" s="241"/>
      <c r="H57" s="241"/>
      <c r="I57" s="241"/>
      <c r="J57" s="34" t="str">
        <f>IF(注文書!K59="","",注文書!K59)</f>
        <v/>
      </c>
      <c r="K57" s="9" t="str">
        <f>IF(注文書!L59="","",注文書!L59)</f>
        <v/>
      </c>
      <c r="L57" s="6" t="str">
        <f>IF(注文書!M59="","",注文書!M59)</f>
        <v/>
      </c>
      <c r="M57" s="12" t="str">
        <f>IF(注文書!N59="","",注文書!N59)</f>
        <v/>
      </c>
      <c r="N57" s="12" t="str">
        <f t="shared" si="1"/>
        <v/>
      </c>
      <c r="O57" s="253"/>
      <c r="P57" s="254"/>
      <c r="Q57" s="255"/>
      <c r="R57" s="212" t="str">
        <f>IF(注文書!P59="","",注文書!P59)</f>
        <v/>
      </c>
      <c r="S57" s="213"/>
      <c r="T57" s="213"/>
      <c r="U57" s="213"/>
      <c r="V57" s="214"/>
      <c r="W57" s="215"/>
      <c r="X57" s="216"/>
      <c r="Y57" s="216"/>
      <c r="Z57" s="216"/>
      <c r="AA57" s="217"/>
      <c r="AB57" s="40"/>
    </row>
    <row r="58" spans="2:28" ht="15" customHeight="1" x14ac:dyDescent="0.55000000000000004">
      <c r="B58" s="231"/>
      <c r="C58" s="43" t="s">
        <v>62</v>
      </c>
      <c r="D58" s="235"/>
      <c r="E58" s="236"/>
      <c r="F58" s="235"/>
      <c r="G58" s="241"/>
      <c r="H58" s="241"/>
      <c r="I58" s="241"/>
      <c r="J58" s="34" t="str">
        <f>IF(注文書!K60="","",注文書!K60)</f>
        <v/>
      </c>
      <c r="K58" s="9" t="str">
        <f>IF(注文書!L60="","",注文書!L60)</f>
        <v/>
      </c>
      <c r="L58" s="6" t="str">
        <f>IF(注文書!M60="","",注文書!M60)</f>
        <v/>
      </c>
      <c r="M58" s="12" t="str">
        <f>IF(注文書!N60="","",注文書!N60)</f>
        <v/>
      </c>
      <c r="N58" s="12" t="str">
        <f t="shared" si="1"/>
        <v/>
      </c>
      <c r="O58" s="253"/>
      <c r="P58" s="254"/>
      <c r="Q58" s="255"/>
      <c r="R58" s="218" t="str">
        <f>IF(注文書!P60="","",注文書!P60)</f>
        <v/>
      </c>
      <c r="S58" s="219"/>
      <c r="T58" s="219"/>
      <c r="U58" s="219"/>
      <c r="V58" s="220"/>
      <c r="W58" s="215"/>
      <c r="X58" s="216"/>
      <c r="Y58" s="216"/>
      <c r="Z58" s="216"/>
      <c r="AA58" s="217"/>
      <c r="AB58" s="40"/>
    </row>
    <row r="59" spans="2:28" ht="15" customHeight="1" x14ac:dyDescent="0.55000000000000004">
      <c r="B59" s="231"/>
      <c r="C59" s="43" t="s">
        <v>63</v>
      </c>
      <c r="D59" s="235"/>
      <c r="E59" s="236"/>
      <c r="F59" s="235"/>
      <c r="G59" s="241"/>
      <c r="H59" s="241"/>
      <c r="I59" s="241"/>
      <c r="J59" s="34" t="str">
        <f>IF(注文書!K61="","",注文書!K61)</f>
        <v/>
      </c>
      <c r="K59" s="9" t="str">
        <f>IF(注文書!L61="","",注文書!L61)</f>
        <v/>
      </c>
      <c r="L59" s="6" t="str">
        <f>IF(注文書!M61="","",注文書!M61)</f>
        <v/>
      </c>
      <c r="M59" s="12" t="str">
        <f>IF(注文書!N61="","",注文書!N61)</f>
        <v/>
      </c>
      <c r="N59" s="12" t="str">
        <f t="shared" si="1"/>
        <v/>
      </c>
      <c r="O59" s="253"/>
      <c r="P59" s="254"/>
      <c r="Q59" s="255"/>
      <c r="R59" s="221" t="str">
        <f>IF(注文書!P61="","",注文書!P61)</f>
        <v/>
      </c>
      <c r="S59" s="222"/>
      <c r="T59" s="222"/>
      <c r="U59" s="222"/>
      <c r="V59" s="223"/>
      <c r="W59" s="215"/>
      <c r="X59" s="216"/>
      <c r="Y59" s="216"/>
      <c r="Z59" s="216"/>
      <c r="AA59" s="217"/>
      <c r="AB59" s="40"/>
    </row>
    <row r="60" spans="2:28" ht="15" customHeight="1" x14ac:dyDescent="0.55000000000000004">
      <c r="B60" s="231"/>
      <c r="C60" s="43" t="s">
        <v>64</v>
      </c>
      <c r="D60" s="235"/>
      <c r="E60" s="236"/>
      <c r="F60" s="235"/>
      <c r="G60" s="241"/>
      <c r="H60" s="241"/>
      <c r="I60" s="241"/>
      <c r="J60" s="34" t="str">
        <f>IF(注文書!K62="","",注文書!K62)</f>
        <v/>
      </c>
      <c r="K60" s="9" t="str">
        <f>IF(注文書!L62="","",注文書!L62)</f>
        <v/>
      </c>
      <c r="L60" s="6" t="str">
        <f>IF(注文書!M62="","",注文書!M62)</f>
        <v/>
      </c>
      <c r="M60" s="12" t="str">
        <f>IF(注文書!N62="","",注文書!N62)</f>
        <v/>
      </c>
      <c r="N60" s="12" t="str">
        <f t="shared" si="1"/>
        <v/>
      </c>
      <c r="O60" s="253"/>
      <c r="P60" s="254"/>
      <c r="Q60" s="255"/>
      <c r="R60" s="221" t="str">
        <f>IF(注文書!P62="","",注文書!P62)</f>
        <v/>
      </c>
      <c r="S60" s="222"/>
      <c r="T60" s="222"/>
      <c r="U60" s="222"/>
      <c r="V60" s="223"/>
      <c r="W60" s="215"/>
      <c r="X60" s="216"/>
      <c r="Y60" s="216"/>
      <c r="Z60" s="216"/>
      <c r="AA60" s="217"/>
      <c r="AB60" s="40"/>
    </row>
    <row r="61" spans="2:28" ht="15" customHeight="1" x14ac:dyDescent="0.55000000000000004">
      <c r="B61" s="232"/>
      <c r="C61" s="44" t="s">
        <v>65</v>
      </c>
      <c r="D61" s="237"/>
      <c r="E61" s="238"/>
      <c r="F61" s="237"/>
      <c r="G61" s="242"/>
      <c r="H61" s="242"/>
      <c r="I61" s="242"/>
      <c r="J61" s="35" t="str">
        <f>IF(注文書!K63="","",注文書!K63)</f>
        <v/>
      </c>
      <c r="K61" s="10" t="str">
        <f>IF(注文書!L63="","",注文書!L63)</f>
        <v/>
      </c>
      <c r="L61" s="7" t="str">
        <f>IF(注文書!M63="","",注文書!M63)</f>
        <v/>
      </c>
      <c r="M61" s="13" t="str">
        <f>IF(注文書!N63="","",注文書!N63)</f>
        <v/>
      </c>
      <c r="N61" s="12" t="str">
        <f t="shared" si="1"/>
        <v/>
      </c>
      <c r="O61" s="256"/>
      <c r="P61" s="257"/>
      <c r="Q61" s="258"/>
      <c r="R61" s="224" t="str">
        <f>IF(注文書!P63="","",注文書!P63)</f>
        <v/>
      </c>
      <c r="S61" s="225"/>
      <c r="T61" s="225"/>
      <c r="U61" s="225"/>
      <c r="V61" s="226"/>
      <c r="W61" s="224"/>
      <c r="X61" s="225"/>
      <c r="Y61" s="225"/>
      <c r="Z61" s="225"/>
      <c r="AA61" s="226"/>
      <c r="AB61" s="41"/>
    </row>
    <row r="62" spans="2:28" ht="15" customHeight="1" x14ac:dyDescent="0.55000000000000004">
      <c r="B62" s="230">
        <v>9</v>
      </c>
      <c r="C62" s="42" t="s">
        <v>60</v>
      </c>
      <c r="D62" s="233" t="str">
        <f>IF(注文書!D64="","",注文書!D64)</f>
        <v/>
      </c>
      <c r="E62" s="234"/>
      <c r="F62" s="239" t="str">
        <f>IF(注文書!F64="","",注文書!F64)</f>
        <v/>
      </c>
      <c r="G62" s="240"/>
      <c r="H62" s="240"/>
      <c r="I62" s="240"/>
      <c r="J62" s="33" t="str">
        <f>IF(注文書!K64="","",注文書!K64)</f>
        <v/>
      </c>
      <c r="K62" s="8" t="str">
        <f>IF(注文書!L64="","",注文書!L64)</f>
        <v/>
      </c>
      <c r="L62" s="5" t="str">
        <f>IF(注文書!M64="","",注文書!M64)</f>
        <v/>
      </c>
      <c r="M62" s="11" t="str">
        <f>IF(注文書!N64="","",注文書!N64)</f>
        <v/>
      </c>
      <c r="N62" s="11" t="str">
        <f t="shared" si="1"/>
        <v/>
      </c>
      <c r="O62" s="259"/>
      <c r="P62" s="260"/>
      <c r="Q62" s="261"/>
      <c r="R62" s="227" t="str">
        <f>IF(注文書!P64="","",注文書!P64)</f>
        <v/>
      </c>
      <c r="S62" s="228"/>
      <c r="T62" s="228"/>
      <c r="U62" s="228"/>
      <c r="V62" s="229"/>
      <c r="W62" s="227"/>
      <c r="X62" s="228"/>
      <c r="Y62" s="228"/>
      <c r="Z62" s="228"/>
      <c r="AA62" s="229"/>
      <c r="AB62" s="39"/>
    </row>
    <row r="63" spans="2:28" ht="15" customHeight="1" x14ac:dyDescent="0.55000000000000004">
      <c r="B63" s="231"/>
      <c r="C63" s="43" t="s">
        <v>61</v>
      </c>
      <c r="D63" s="235"/>
      <c r="E63" s="236"/>
      <c r="F63" s="235"/>
      <c r="G63" s="241"/>
      <c r="H63" s="241"/>
      <c r="I63" s="241"/>
      <c r="J63" s="34" t="str">
        <f>IF(注文書!K65="","",注文書!K65)</f>
        <v/>
      </c>
      <c r="K63" s="9" t="str">
        <f>IF(注文書!L65="","",注文書!L65)</f>
        <v/>
      </c>
      <c r="L63" s="6" t="str">
        <f>IF(注文書!M65="","",注文書!M65)</f>
        <v/>
      </c>
      <c r="M63" s="12" t="str">
        <f>IF(注文書!N65="","",注文書!N65)</f>
        <v/>
      </c>
      <c r="N63" s="12" t="str">
        <f t="shared" si="1"/>
        <v/>
      </c>
      <c r="O63" s="253"/>
      <c r="P63" s="254"/>
      <c r="Q63" s="255"/>
      <c r="R63" s="212" t="str">
        <f>IF(注文書!P65="","",注文書!P65)</f>
        <v/>
      </c>
      <c r="S63" s="213"/>
      <c r="T63" s="213"/>
      <c r="U63" s="213"/>
      <c r="V63" s="214"/>
      <c r="W63" s="215"/>
      <c r="X63" s="216"/>
      <c r="Y63" s="216"/>
      <c r="Z63" s="216"/>
      <c r="AA63" s="217"/>
      <c r="AB63" s="40"/>
    </row>
    <row r="64" spans="2:28" ht="15" customHeight="1" x14ac:dyDescent="0.55000000000000004">
      <c r="B64" s="231"/>
      <c r="C64" s="43" t="s">
        <v>62</v>
      </c>
      <c r="D64" s="235"/>
      <c r="E64" s="236"/>
      <c r="F64" s="235"/>
      <c r="G64" s="241"/>
      <c r="H64" s="241"/>
      <c r="I64" s="241"/>
      <c r="J64" s="34" t="str">
        <f>IF(注文書!K66="","",注文書!K66)</f>
        <v/>
      </c>
      <c r="K64" s="9" t="str">
        <f>IF(注文書!L66="","",注文書!L66)</f>
        <v/>
      </c>
      <c r="L64" s="6" t="str">
        <f>IF(注文書!M66="","",注文書!M66)</f>
        <v/>
      </c>
      <c r="M64" s="12" t="str">
        <f>IF(注文書!N66="","",注文書!N66)</f>
        <v/>
      </c>
      <c r="N64" s="12" t="str">
        <f t="shared" si="1"/>
        <v/>
      </c>
      <c r="O64" s="253"/>
      <c r="P64" s="254"/>
      <c r="Q64" s="255"/>
      <c r="R64" s="218" t="str">
        <f>IF(注文書!P66="","",注文書!P66)</f>
        <v/>
      </c>
      <c r="S64" s="219"/>
      <c r="T64" s="219"/>
      <c r="U64" s="219"/>
      <c r="V64" s="220"/>
      <c r="W64" s="215"/>
      <c r="X64" s="216"/>
      <c r="Y64" s="216"/>
      <c r="Z64" s="216"/>
      <c r="AA64" s="217"/>
      <c r="AB64" s="40"/>
    </row>
    <row r="65" spans="2:28" ht="15" customHeight="1" x14ac:dyDescent="0.55000000000000004">
      <c r="B65" s="231"/>
      <c r="C65" s="43" t="s">
        <v>63</v>
      </c>
      <c r="D65" s="235"/>
      <c r="E65" s="236"/>
      <c r="F65" s="235"/>
      <c r="G65" s="241"/>
      <c r="H65" s="241"/>
      <c r="I65" s="241"/>
      <c r="J65" s="34" t="str">
        <f>IF(注文書!K67="","",注文書!K67)</f>
        <v/>
      </c>
      <c r="K65" s="9" t="str">
        <f>IF(注文書!L67="","",注文書!L67)</f>
        <v/>
      </c>
      <c r="L65" s="6" t="str">
        <f>IF(注文書!M67="","",注文書!M67)</f>
        <v/>
      </c>
      <c r="M65" s="12" t="str">
        <f>IF(注文書!N67="","",注文書!N67)</f>
        <v/>
      </c>
      <c r="N65" s="12" t="str">
        <f t="shared" si="1"/>
        <v/>
      </c>
      <c r="O65" s="253"/>
      <c r="P65" s="254"/>
      <c r="Q65" s="255"/>
      <c r="R65" s="221" t="str">
        <f>IF(注文書!P67="","",注文書!P67)</f>
        <v/>
      </c>
      <c r="S65" s="222"/>
      <c r="T65" s="222"/>
      <c r="U65" s="222"/>
      <c r="V65" s="223"/>
      <c r="W65" s="215"/>
      <c r="X65" s="216"/>
      <c r="Y65" s="216"/>
      <c r="Z65" s="216"/>
      <c r="AA65" s="217"/>
      <c r="AB65" s="40"/>
    </row>
    <row r="66" spans="2:28" ht="15" customHeight="1" x14ac:dyDescent="0.55000000000000004">
      <c r="B66" s="231"/>
      <c r="C66" s="43" t="s">
        <v>64</v>
      </c>
      <c r="D66" s="235"/>
      <c r="E66" s="236"/>
      <c r="F66" s="235"/>
      <c r="G66" s="241"/>
      <c r="H66" s="241"/>
      <c r="I66" s="241"/>
      <c r="J66" s="34" t="str">
        <f>IF(注文書!K68="","",注文書!K68)</f>
        <v/>
      </c>
      <c r="K66" s="9" t="str">
        <f>IF(注文書!L68="","",注文書!L68)</f>
        <v/>
      </c>
      <c r="L66" s="6" t="str">
        <f>IF(注文書!M68="","",注文書!M68)</f>
        <v/>
      </c>
      <c r="M66" s="12" t="str">
        <f>IF(注文書!N68="","",注文書!N68)</f>
        <v/>
      </c>
      <c r="N66" s="12" t="str">
        <f t="shared" si="1"/>
        <v/>
      </c>
      <c r="O66" s="253"/>
      <c r="P66" s="254"/>
      <c r="Q66" s="255"/>
      <c r="R66" s="221" t="str">
        <f>IF(注文書!P68="","",注文書!P68)</f>
        <v/>
      </c>
      <c r="S66" s="222"/>
      <c r="T66" s="222"/>
      <c r="U66" s="222"/>
      <c r="V66" s="223"/>
      <c r="W66" s="215"/>
      <c r="X66" s="216"/>
      <c r="Y66" s="216"/>
      <c r="Z66" s="216"/>
      <c r="AA66" s="217"/>
      <c r="AB66" s="40"/>
    </row>
    <row r="67" spans="2:28" ht="15" customHeight="1" x14ac:dyDescent="0.55000000000000004">
      <c r="B67" s="232"/>
      <c r="C67" s="44" t="s">
        <v>65</v>
      </c>
      <c r="D67" s="237"/>
      <c r="E67" s="238"/>
      <c r="F67" s="237"/>
      <c r="G67" s="242"/>
      <c r="H67" s="242"/>
      <c r="I67" s="242"/>
      <c r="J67" s="35" t="str">
        <f>IF(注文書!K69="","",注文書!K69)</f>
        <v/>
      </c>
      <c r="K67" s="10" t="str">
        <f>IF(注文書!L69="","",注文書!L69)</f>
        <v/>
      </c>
      <c r="L67" s="7" t="str">
        <f>IF(注文書!M69="","",注文書!M69)</f>
        <v/>
      </c>
      <c r="M67" s="13" t="str">
        <f>IF(注文書!N69="","",注文書!N69)</f>
        <v/>
      </c>
      <c r="N67" s="12" t="str">
        <f t="shared" si="1"/>
        <v/>
      </c>
      <c r="O67" s="256"/>
      <c r="P67" s="257"/>
      <c r="Q67" s="258"/>
      <c r="R67" s="224" t="str">
        <f>IF(注文書!P69="","",注文書!P69)</f>
        <v/>
      </c>
      <c r="S67" s="225"/>
      <c r="T67" s="225"/>
      <c r="U67" s="225"/>
      <c r="V67" s="226"/>
      <c r="W67" s="224"/>
      <c r="X67" s="225"/>
      <c r="Y67" s="225"/>
      <c r="Z67" s="225"/>
      <c r="AA67" s="226"/>
      <c r="AB67" s="41"/>
    </row>
    <row r="68" spans="2:28" ht="15" customHeight="1" x14ac:dyDescent="0.55000000000000004">
      <c r="B68" s="230">
        <v>10</v>
      </c>
      <c r="C68" s="42" t="s">
        <v>60</v>
      </c>
      <c r="D68" s="233" t="str">
        <f>IF(注文書!D70="", "", 注文書!D70)</f>
        <v/>
      </c>
      <c r="E68" s="234"/>
      <c r="F68" s="239" t="str">
        <f>IF(注文書!F70="","",注文書!F70)</f>
        <v/>
      </c>
      <c r="G68" s="240"/>
      <c r="H68" s="240"/>
      <c r="I68" s="240"/>
      <c r="J68" s="33" t="str">
        <f>IF(注文書!K70="","",注文書!K70)</f>
        <v/>
      </c>
      <c r="K68" s="8" t="str">
        <f>IF(注文書!L70="","",注文書!L70)</f>
        <v/>
      </c>
      <c r="L68" s="5" t="str">
        <f>IF(注文書!M70="","",注文書!M70)</f>
        <v/>
      </c>
      <c r="M68" s="11" t="str">
        <f>IF(注文書!N70="","",注文書!N70)</f>
        <v/>
      </c>
      <c r="N68" s="11" t="str">
        <f t="shared" si="1"/>
        <v/>
      </c>
      <c r="O68" s="259"/>
      <c r="P68" s="260"/>
      <c r="Q68" s="261"/>
      <c r="R68" s="227" t="str">
        <f>IF(注文書!P70="","",注文書!P70)</f>
        <v/>
      </c>
      <c r="S68" s="228"/>
      <c r="T68" s="228"/>
      <c r="U68" s="228"/>
      <c r="V68" s="229"/>
      <c r="W68" s="227"/>
      <c r="X68" s="228"/>
      <c r="Y68" s="228"/>
      <c r="Z68" s="228"/>
      <c r="AA68" s="229"/>
      <c r="AB68" s="39"/>
    </row>
    <row r="69" spans="2:28" ht="15" customHeight="1" x14ac:dyDescent="0.55000000000000004">
      <c r="B69" s="231"/>
      <c r="C69" s="43" t="s">
        <v>61</v>
      </c>
      <c r="D69" s="235"/>
      <c r="E69" s="236"/>
      <c r="F69" s="235"/>
      <c r="G69" s="241"/>
      <c r="H69" s="241"/>
      <c r="I69" s="241"/>
      <c r="J69" s="34" t="str">
        <f>IF(注文書!K71="","",注文書!K71)</f>
        <v/>
      </c>
      <c r="K69" s="9" t="str">
        <f>IF(注文書!L71="","",注文書!L71)</f>
        <v/>
      </c>
      <c r="L69" s="6" t="str">
        <f>IF(注文書!M71="","",注文書!M71)</f>
        <v/>
      </c>
      <c r="M69" s="12" t="str">
        <f>IF(注文書!N71="","",注文書!N71)</f>
        <v/>
      </c>
      <c r="N69" s="12" t="str">
        <f t="shared" si="1"/>
        <v/>
      </c>
      <c r="O69" s="253"/>
      <c r="P69" s="254"/>
      <c r="Q69" s="255"/>
      <c r="R69" s="212" t="str">
        <f>IF(注文書!P71="","",注文書!P71)</f>
        <v/>
      </c>
      <c r="S69" s="213"/>
      <c r="T69" s="213"/>
      <c r="U69" s="213"/>
      <c r="V69" s="214"/>
      <c r="W69" s="215"/>
      <c r="X69" s="216"/>
      <c r="Y69" s="216"/>
      <c r="Z69" s="216"/>
      <c r="AA69" s="217"/>
      <c r="AB69" s="40"/>
    </row>
    <row r="70" spans="2:28" ht="15" customHeight="1" x14ac:dyDescent="0.55000000000000004">
      <c r="B70" s="231"/>
      <c r="C70" s="43" t="s">
        <v>62</v>
      </c>
      <c r="D70" s="235"/>
      <c r="E70" s="236"/>
      <c r="F70" s="235"/>
      <c r="G70" s="241"/>
      <c r="H70" s="241"/>
      <c r="I70" s="241"/>
      <c r="J70" s="34" t="str">
        <f>IF(注文書!K72="","",注文書!K72)</f>
        <v/>
      </c>
      <c r="K70" s="9" t="str">
        <f>IF(注文書!L72="","",注文書!L72)</f>
        <v/>
      </c>
      <c r="L70" s="6" t="str">
        <f>IF(注文書!M72="","",注文書!M72)</f>
        <v/>
      </c>
      <c r="M70" s="12" t="str">
        <f>IF(注文書!N72="","",注文書!N72)</f>
        <v/>
      </c>
      <c r="N70" s="12" t="str">
        <f t="shared" si="1"/>
        <v/>
      </c>
      <c r="O70" s="253"/>
      <c r="P70" s="254"/>
      <c r="Q70" s="255"/>
      <c r="R70" s="218" t="str">
        <f>IF(注文書!P72="","",注文書!P72)</f>
        <v/>
      </c>
      <c r="S70" s="219"/>
      <c r="T70" s="219"/>
      <c r="U70" s="219"/>
      <c r="V70" s="220"/>
      <c r="W70" s="215"/>
      <c r="X70" s="216"/>
      <c r="Y70" s="216"/>
      <c r="Z70" s="216"/>
      <c r="AA70" s="217"/>
      <c r="AB70" s="40"/>
    </row>
    <row r="71" spans="2:28" ht="15" customHeight="1" x14ac:dyDescent="0.55000000000000004">
      <c r="B71" s="231"/>
      <c r="C71" s="43" t="s">
        <v>63</v>
      </c>
      <c r="D71" s="235"/>
      <c r="E71" s="236"/>
      <c r="F71" s="235"/>
      <c r="G71" s="241"/>
      <c r="H71" s="241"/>
      <c r="I71" s="241"/>
      <c r="J71" s="34" t="str">
        <f>IF(注文書!K73="","",注文書!K73)</f>
        <v/>
      </c>
      <c r="K71" s="9" t="str">
        <f>IF(注文書!L73="","",注文書!L73)</f>
        <v/>
      </c>
      <c r="L71" s="6" t="str">
        <f>IF(注文書!M73="","",注文書!M73)</f>
        <v/>
      </c>
      <c r="M71" s="12" t="str">
        <f>IF(注文書!N73="","",注文書!N73)</f>
        <v/>
      </c>
      <c r="N71" s="12" t="str">
        <f t="shared" si="1"/>
        <v/>
      </c>
      <c r="O71" s="253"/>
      <c r="P71" s="254"/>
      <c r="Q71" s="255"/>
      <c r="R71" s="221" t="str">
        <f>IF(注文書!P73="","",注文書!P73)</f>
        <v/>
      </c>
      <c r="S71" s="222"/>
      <c r="T71" s="222"/>
      <c r="U71" s="222"/>
      <c r="V71" s="223"/>
      <c r="W71" s="215"/>
      <c r="X71" s="216"/>
      <c r="Y71" s="216"/>
      <c r="Z71" s="216"/>
      <c r="AA71" s="217"/>
      <c r="AB71" s="40"/>
    </row>
    <row r="72" spans="2:28" ht="15" customHeight="1" x14ac:dyDescent="0.55000000000000004">
      <c r="B72" s="231"/>
      <c r="C72" s="43" t="s">
        <v>64</v>
      </c>
      <c r="D72" s="235"/>
      <c r="E72" s="236"/>
      <c r="F72" s="235"/>
      <c r="G72" s="241"/>
      <c r="H72" s="241"/>
      <c r="I72" s="241"/>
      <c r="J72" s="34" t="str">
        <f>IF(注文書!K74="","",注文書!K74)</f>
        <v/>
      </c>
      <c r="K72" s="9" t="str">
        <f>IF(注文書!L74="","",注文書!L74)</f>
        <v/>
      </c>
      <c r="L72" s="6" t="str">
        <f>IF(注文書!M74="","",注文書!M74)</f>
        <v/>
      </c>
      <c r="M72" s="12" t="str">
        <f>IF(注文書!N74="","",注文書!N74)</f>
        <v/>
      </c>
      <c r="N72" s="12" t="str">
        <f t="shared" si="1"/>
        <v/>
      </c>
      <c r="O72" s="253"/>
      <c r="P72" s="254"/>
      <c r="Q72" s="255"/>
      <c r="R72" s="221" t="str">
        <f>IF(注文書!P74="","",注文書!P74)</f>
        <v/>
      </c>
      <c r="S72" s="222"/>
      <c r="T72" s="222"/>
      <c r="U72" s="222"/>
      <c r="V72" s="223"/>
      <c r="W72" s="215"/>
      <c r="X72" s="216"/>
      <c r="Y72" s="216"/>
      <c r="Z72" s="216"/>
      <c r="AA72" s="217"/>
      <c r="AB72" s="40"/>
    </row>
    <row r="73" spans="2:28" ht="15" customHeight="1" x14ac:dyDescent="0.55000000000000004">
      <c r="B73" s="232"/>
      <c r="C73" s="44" t="s">
        <v>65</v>
      </c>
      <c r="D73" s="237"/>
      <c r="E73" s="238"/>
      <c r="F73" s="237"/>
      <c r="G73" s="242"/>
      <c r="H73" s="242"/>
      <c r="I73" s="242"/>
      <c r="J73" s="35" t="str">
        <f>IF(注文書!K75="","",注文書!K75)</f>
        <v/>
      </c>
      <c r="K73" s="10" t="str">
        <f>IF(注文書!L75="","",注文書!L75)</f>
        <v/>
      </c>
      <c r="L73" s="7" t="str">
        <f>IF(注文書!M75="","",注文書!M75)</f>
        <v/>
      </c>
      <c r="M73" s="13" t="str">
        <f>IF(注文書!N75="","",注文書!N75)</f>
        <v/>
      </c>
      <c r="N73" s="12" t="str">
        <f t="shared" si="1"/>
        <v/>
      </c>
      <c r="O73" s="256"/>
      <c r="P73" s="257"/>
      <c r="Q73" s="258"/>
      <c r="R73" s="224" t="str">
        <f>IF(注文書!P75="","",注文書!P75)</f>
        <v/>
      </c>
      <c r="S73" s="225"/>
      <c r="T73" s="225"/>
      <c r="U73" s="225"/>
      <c r="V73" s="226"/>
      <c r="W73" s="224"/>
      <c r="X73" s="225"/>
      <c r="Y73" s="225"/>
      <c r="Z73" s="225"/>
      <c r="AA73" s="226"/>
      <c r="AB73" s="41"/>
    </row>
    <row r="74" spans="2:28" ht="15" customHeight="1" x14ac:dyDescent="0.55000000000000004">
      <c r="B74" s="230">
        <v>11</v>
      </c>
      <c r="C74" s="42" t="s">
        <v>60</v>
      </c>
      <c r="D74" s="233" t="str">
        <f>IF(注文書!D76="","",注文書!D76)</f>
        <v/>
      </c>
      <c r="E74" s="234"/>
      <c r="F74" s="239" t="str">
        <f>IF(注文書!F76="","",注文書!F76)</f>
        <v/>
      </c>
      <c r="G74" s="240"/>
      <c r="H74" s="240"/>
      <c r="I74" s="240"/>
      <c r="J74" s="33" t="str">
        <f>IF(注文書!K76="","",注文書!K76)</f>
        <v/>
      </c>
      <c r="K74" s="8" t="str">
        <f>IF(注文書!L76="","",注文書!L76)</f>
        <v/>
      </c>
      <c r="L74" s="5" t="str">
        <f>IF(注文書!M76="","",注文書!M76)</f>
        <v/>
      </c>
      <c r="M74" s="11" t="str">
        <f>IF(注文書!N76="","",注文書!N76)</f>
        <v/>
      </c>
      <c r="N74" s="11" t="str">
        <f t="shared" si="1"/>
        <v/>
      </c>
      <c r="O74" s="259"/>
      <c r="P74" s="260"/>
      <c r="Q74" s="261"/>
      <c r="R74" s="227" t="str">
        <f>IF(注文書!P76="","",注文書!P76)</f>
        <v/>
      </c>
      <c r="S74" s="228"/>
      <c r="T74" s="228"/>
      <c r="U74" s="228"/>
      <c r="V74" s="229"/>
      <c r="W74" s="227"/>
      <c r="X74" s="228"/>
      <c r="Y74" s="228"/>
      <c r="Z74" s="228"/>
      <c r="AA74" s="229"/>
      <c r="AB74" s="39"/>
    </row>
    <row r="75" spans="2:28" ht="15" customHeight="1" x14ac:dyDescent="0.55000000000000004">
      <c r="B75" s="231"/>
      <c r="C75" s="43" t="s">
        <v>61</v>
      </c>
      <c r="D75" s="235"/>
      <c r="E75" s="236"/>
      <c r="F75" s="235"/>
      <c r="G75" s="241"/>
      <c r="H75" s="241"/>
      <c r="I75" s="241"/>
      <c r="J75" s="34" t="str">
        <f>IF(注文書!K77="","",注文書!K77)</f>
        <v/>
      </c>
      <c r="K75" s="9" t="str">
        <f>IF(注文書!L77="","",注文書!L77)</f>
        <v/>
      </c>
      <c r="L75" s="6" t="str">
        <f>IF(注文書!M77="","",注文書!M77)</f>
        <v/>
      </c>
      <c r="M75" s="12" t="str">
        <f>IF(注文書!N77="","",注文書!N77)</f>
        <v/>
      </c>
      <c r="N75" s="12" t="str">
        <f t="shared" si="1"/>
        <v/>
      </c>
      <c r="O75" s="253"/>
      <c r="P75" s="254"/>
      <c r="Q75" s="255"/>
      <c r="R75" s="212" t="str">
        <f>IF(注文書!P77="","",注文書!P77)</f>
        <v/>
      </c>
      <c r="S75" s="213"/>
      <c r="T75" s="213"/>
      <c r="U75" s="213"/>
      <c r="V75" s="214"/>
      <c r="W75" s="215"/>
      <c r="X75" s="216"/>
      <c r="Y75" s="216"/>
      <c r="Z75" s="216"/>
      <c r="AA75" s="217"/>
      <c r="AB75" s="40"/>
    </row>
    <row r="76" spans="2:28" ht="15" customHeight="1" x14ac:dyDescent="0.55000000000000004">
      <c r="B76" s="231"/>
      <c r="C76" s="43" t="s">
        <v>62</v>
      </c>
      <c r="D76" s="235"/>
      <c r="E76" s="236"/>
      <c r="F76" s="235"/>
      <c r="G76" s="241"/>
      <c r="H76" s="241"/>
      <c r="I76" s="241"/>
      <c r="J76" s="34" t="str">
        <f>IF(注文書!K78="","",注文書!K78)</f>
        <v/>
      </c>
      <c r="K76" s="9" t="str">
        <f>IF(注文書!L78="","",注文書!L78)</f>
        <v/>
      </c>
      <c r="L76" s="6" t="str">
        <f>IF(注文書!M78="","",注文書!M78)</f>
        <v/>
      </c>
      <c r="M76" s="12" t="str">
        <f>IF(注文書!N78="","",注文書!N78)</f>
        <v/>
      </c>
      <c r="N76" s="12" t="str">
        <f t="shared" si="1"/>
        <v/>
      </c>
      <c r="O76" s="253"/>
      <c r="P76" s="254"/>
      <c r="Q76" s="255"/>
      <c r="R76" s="218" t="str">
        <f>IF(注文書!P78="","",注文書!P78)</f>
        <v/>
      </c>
      <c r="S76" s="219"/>
      <c r="T76" s="219"/>
      <c r="U76" s="219"/>
      <c r="V76" s="220"/>
      <c r="W76" s="215"/>
      <c r="X76" s="216"/>
      <c r="Y76" s="216"/>
      <c r="Z76" s="216"/>
      <c r="AA76" s="217"/>
      <c r="AB76" s="40"/>
    </row>
    <row r="77" spans="2:28" ht="15" customHeight="1" x14ac:dyDescent="0.55000000000000004">
      <c r="B77" s="231"/>
      <c r="C77" s="43" t="s">
        <v>63</v>
      </c>
      <c r="D77" s="235"/>
      <c r="E77" s="236"/>
      <c r="F77" s="235"/>
      <c r="G77" s="241"/>
      <c r="H77" s="241"/>
      <c r="I77" s="241"/>
      <c r="J77" s="34" t="str">
        <f>IF(注文書!K79="","",注文書!K79)</f>
        <v/>
      </c>
      <c r="K77" s="9" t="str">
        <f>IF(注文書!L79="","",注文書!L79)</f>
        <v/>
      </c>
      <c r="L77" s="6" t="str">
        <f>IF(注文書!M79="","",注文書!M79)</f>
        <v/>
      </c>
      <c r="M77" s="12" t="str">
        <f>IF(注文書!N79="","",注文書!N79)</f>
        <v/>
      </c>
      <c r="N77" s="12" t="str">
        <f t="shared" si="1"/>
        <v/>
      </c>
      <c r="O77" s="253"/>
      <c r="P77" s="254"/>
      <c r="Q77" s="255"/>
      <c r="R77" s="221" t="str">
        <f>IF(注文書!P79="","",注文書!P79)</f>
        <v/>
      </c>
      <c r="S77" s="222"/>
      <c r="T77" s="222"/>
      <c r="U77" s="222"/>
      <c r="V77" s="223"/>
      <c r="W77" s="215"/>
      <c r="X77" s="216"/>
      <c r="Y77" s="216"/>
      <c r="Z77" s="216"/>
      <c r="AA77" s="217"/>
      <c r="AB77" s="40"/>
    </row>
    <row r="78" spans="2:28" ht="15" customHeight="1" x14ac:dyDescent="0.55000000000000004">
      <c r="B78" s="231"/>
      <c r="C78" s="43" t="s">
        <v>64</v>
      </c>
      <c r="D78" s="235"/>
      <c r="E78" s="236"/>
      <c r="F78" s="235"/>
      <c r="G78" s="241"/>
      <c r="H78" s="241"/>
      <c r="I78" s="241"/>
      <c r="J78" s="34" t="str">
        <f>IF(注文書!K80="","",注文書!K80)</f>
        <v/>
      </c>
      <c r="K78" s="9" t="str">
        <f>IF(注文書!L80="","",注文書!L80)</f>
        <v/>
      </c>
      <c r="L78" s="6" t="str">
        <f>IF(注文書!M80="","",注文書!M80)</f>
        <v/>
      </c>
      <c r="M78" s="12" t="str">
        <f>IF(注文書!N80="","",注文書!N80)</f>
        <v/>
      </c>
      <c r="N78" s="12" t="str">
        <f t="shared" ref="N78:N141" si="2">IF(M78="","",L78*M78)</f>
        <v/>
      </c>
      <c r="O78" s="253"/>
      <c r="P78" s="254"/>
      <c r="Q78" s="255"/>
      <c r="R78" s="221" t="str">
        <f>IF(注文書!P80="","",注文書!P80)</f>
        <v/>
      </c>
      <c r="S78" s="222"/>
      <c r="T78" s="222"/>
      <c r="U78" s="222"/>
      <c r="V78" s="223"/>
      <c r="W78" s="215"/>
      <c r="X78" s="216"/>
      <c r="Y78" s="216"/>
      <c r="Z78" s="216"/>
      <c r="AA78" s="217"/>
      <c r="AB78" s="40"/>
    </row>
    <row r="79" spans="2:28" ht="15" customHeight="1" x14ac:dyDescent="0.55000000000000004">
      <c r="B79" s="232"/>
      <c r="C79" s="44" t="s">
        <v>65</v>
      </c>
      <c r="D79" s="237"/>
      <c r="E79" s="238"/>
      <c r="F79" s="237"/>
      <c r="G79" s="242"/>
      <c r="H79" s="242"/>
      <c r="I79" s="242"/>
      <c r="J79" s="35" t="str">
        <f>IF(注文書!K81="","",注文書!K81)</f>
        <v/>
      </c>
      <c r="K79" s="10" t="str">
        <f>IF(注文書!L81="","",注文書!L81)</f>
        <v/>
      </c>
      <c r="L79" s="7" t="str">
        <f>IF(注文書!M81="","",注文書!M81)</f>
        <v/>
      </c>
      <c r="M79" s="13" t="str">
        <f>IF(注文書!N81="","",注文書!N81)</f>
        <v/>
      </c>
      <c r="N79" s="12" t="str">
        <f t="shared" si="2"/>
        <v/>
      </c>
      <c r="O79" s="256"/>
      <c r="P79" s="257"/>
      <c r="Q79" s="258"/>
      <c r="R79" s="224" t="str">
        <f>IF(注文書!P81="","",注文書!P81)</f>
        <v/>
      </c>
      <c r="S79" s="225"/>
      <c r="T79" s="225"/>
      <c r="U79" s="225"/>
      <c r="V79" s="226"/>
      <c r="W79" s="224"/>
      <c r="X79" s="225"/>
      <c r="Y79" s="225"/>
      <c r="Z79" s="225"/>
      <c r="AA79" s="226"/>
      <c r="AB79" s="41"/>
    </row>
    <row r="80" spans="2:28" ht="15" customHeight="1" x14ac:dyDescent="0.55000000000000004">
      <c r="B80" s="230">
        <v>12</v>
      </c>
      <c r="C80" s="42" t="s">
        <v>60</v>
      </c>
      <c r="D80" s="233" t="str">
        <f>IF(注文書!D82="", "", 注文書!D82)</f>
        <v/>
      </c>
      <c r="E80" s="234"/>
      <c r="F80" s="239" t="str">
        <f>IF(注文書!F82="","",注文書!F82)</f>
        <v/>
      </c>
      <c r="G80" s="240"/>
      <c r="H80" s="240"/>
      <c r="I80" s="240"/>
      <c r="J80" s="33" t="str">
        <f>IF(注文書!K82="","",注文書!K82)</f>
        <v/>
      </c>
      <c r="K80" s="8" t="str">
        <f>IF(注文書!L82="","",注文書!L82)</f>
        <v/>
      </c>
      <c r="L80" s="5" t="str">
        <f>IF(注文書!M82="","",注文書!M82)</f>
        <v/>
      </c>
      <c r="M80" s="11" t="str">
        <f>IF(注文書!N82="","",注文書!N82)</f>
        <v/>
      </c>
      <c r="N80" s="11" t="str">
        <f t="shared" si="2"/>
        <v/>
      </c>
      <c r="O80" s="259"/>
      <c r="P80" s="260"/>
      <c r="Q80" s="261"/>
      <c r="R80" s="227" t="str">
        <f>IF(注文書!P82="","",注文書!P82)</f>
        <v/>
      </c>
      <c r="S80" s="228"/>
      <c r="T80" s="228"/>
      <c r="U80" s="228"/>
      <c r="V80" s="229"/>
      <c r="W80" s="227"/>
      <c r="X80" s="228"/>
      <c r="Y80" s="228"/>
      <c r="Z80" s="228"/>
      <c r="AA80" s="229"/>
      <c r="AB80" s="39"/>
    </row>
    <row r="81" spans="2:28" ht="15" customHeight="1" x14ac:dyDescent="0.55000000000000004">
      <c r="B81" s="231"/>
      <c r="C81" s="43" t="s">
        <v>61</v>
      </c>
      <c r="D81" s="235"/>
      <c r="E81" s="236"/>
      <c r="F81" s="235"/>
      <c r="G81" s="241"/>
      <c r="H81" s="241"/>
      <c r="I81" s="241"/>
      <c r="J81" s="34" t="str">
        <f>IF(注文書!K83="","",注文書!K83)</f>
        <v/>
      </c>
      <c r="K81" s="9" t="str">
        <f>IF(注文書!L83="","",注文書!L83)</f>
        <v/>
      </c>
      <c r="L81" s="6" t="str">
        <f>IF(注文書!M83="","",注文書!M83)</f>
        <v/>
      </c>
      <c r="M81" s="12" t="str">
        <f>IF(注文書!N83="","",注文書!N83)</f>
        <v/>
      </c>
      <c r="N81" s="12" t="str">
        <f t="shared" si="2"/>
        <v/>
      </c>
      <c r="O81" s="253"/>
      <c r="P81" s="254"/>
      <c r="Q81" s="255"/>
      <c r="R81" s="212" t="str">
        <f>IF(注文書!P83="","",注文書!P83)</f>
        <v/>
      </c>
      <c r="S81" s="213"/>
      <c r="T81" s="213"/>
      <c r="U81" s="213"/>
      <c r="V81" s="214"/>
      <c r="W81" s="215"/>
      <c r="X81" s="216"/>
      <c r="Y81" s="216"/>
      <c r="Z81" s="216"/>
      <c r="AA81" s="217"/>
      <c r="AB81" s="40"/>
    </row>
    <row r="82" spans="2:28" ht="15" customHeight="1" x14ac:dyDescent="0.55000000000000004">
      <c r="B82" s="231"/>
      <c r="C82" s="43" t="s">
        <v>62</v>
      </c>
      <c r="D82" s="235"/>
      <c r="E82" s="236"/>
      <c r="F82" s="235"/>
      <c r="G82" s="241"/>
      <c r="H82" s="241"/>
      <c r="I82" s="241"/>
      <c r="J82" s="34" t="str">
        <f>IF(注文書!K84="","",注文書!K84)</f>
        <v/>
      </c>
      <c r="K82" s="9" t="str">
        <f>IF(注文書!L84="","",注文書!L84)</f>
        <v/>
      </c>
      <c r="L82" s="6" t="str">
        <f>IF(注文書!M84="","",注文書!M84)</f>
        <v/>
      </c>
      <c r="M82" s="12" t="str">
        <f>IF(注文書!N84="","",注文書!N84)</f>
        <v/>
      </c>
      <c r="N82" s="12" t="str">
        <f t="shared" si="2"/>
        <v/>
      </c>
      <c r="O82" s="253"/>
      <c r="P82" s="254"/>
      <c r="Q82" s="255"/>
      <c r="R82" s="218" t="str">
        <f>IF(注文書!P84="","",注文書!P84)</f>
        <v/>
      </c>
      <c r="S82" s="219"/>
      <c r="T82" s="219"/>
      <c r="U82" s="219"/>
      <c r="V82" s="220"/>
      <c r="W82" s="215"/>
      <c r="X82" s="216"/>
      <c r="Y82" s="216"/>
      <c r="Z82" s="216"/>
      <c r="AA82" s="217"/>
      <c r="AB82" s="40"/>
    </row>
    <row r="83" spans="2:28" ht="15" customHeight="1" x14ac:dyDescent="0.55000000000000004">
      <c r="B83" s="231"/>
      <c r="C83" s="43" t="s">
        <v>63</v>
      </c>
      <c r="D83" s="235"/>
      <c r="E83" s="236"/>
      <c r="F83" s="235"/>
      <c r="G83" s="241"/>
      <c r="H83" s="241"/>
      <c r="I83" s="241"/>
      <c r="J83" s="34" t="str">
        <f>IF(注文書!K85="","",注文書!K85)</f>
        <v/>
      </c>
      <c r="K83" s="9" t="str">
        <f>IF(注文書!L85="","",注文書!L85)</f>
        <v/>
      </c>
      <c r="L83" s="6" t="str">
        <f>IF(注文書!M85="","",注文書!M85)</f>
        <v/>
      </c>
      <c r="M83" s="12" t="str">
        <f>IF(注文書!N85="","",注文書!N85)</f>
        <v/>
      </c>
      <c r="N83" s="12" t="str">
        <f t="shared" si="2"/>
        <v/>
      </c>
      <c r="O83" s="253"/>
      <c r="P83" s="254"/>
      <c r="Q83" s="255"/>
      <c r="R83" s="221" t="str">
        <f>IF(注文書!P85="","",注文書!P85)</f>
        <v/>
      </c>
      <c r="S83" s="222"/>
      <c r="T83" s="222"/>
      <c r="U83" s="222"/>
      <c r="V83" s="223"/>
      <c r="W83" s="215"/>
      <c r="X83" s="216"/>
      <c r="Y83" s="216"/>
      <c r="Z83" s="216"/>
      <c r="AA83" s="217"/>
      <c r="AB83" s="40"/>
    </row>
    <row r="84" spans="2:28" ht="15" customHeight="1" x14ac:dyDescent="0.55000000000000004">
      <c r="B84" s="231"/>
      <c r="C84" s="43" t="s">
        <v>64</v>
      </c>
      <c r="D84" s="235"/>
      <c r="E84" s="236"/>
      <c r="F84" s="235"/>
      <c r="G84" s="241"/>
      <c r="H84" s="241"/>
      <c r="I84" s="241"/>
      <c r="J84" s="34" t="str">
        <f>IF(注文書!K86="","",注文書!K86)</f>
        <v/>
      </c>
      <c r="K84" s="9" t="str">
        <f>IF(注文書!L86="","",注文書!L86)</f>
        <v/>
      </c>
      <c r="L84" s="6" t="str">
        <f>IF(注文書!M86="","",注文書!M86)</f>
        <v/>
      </c>
      <c r="M84" s="12" t="str">
        <f>IF(注文書!N86="","",注文書!N86)</f>
        <v/>
      </c>
      <c r="N84" s="12" t="str">
        <f t="shared" si="2"/>
        <v/>
      </c>
      <c r="O84" s="253"/>
      <c r="P84" s="254"/>
      <c r="Q84" s="255"/>
      <c r="R84" s="221" t="str">
        <f>IF(注文書!P86="","",注文書!P86)</f>
        <v/>
      </c>
      <c r="S84" s="222"/>
      <c r="T84" s="222"/>
      <c r="U84" s="222"/>
      <c r="V84" s="223"/>
      <c r="W84" s="215"/>
      <c r="X84" s="216"/>
      <c r="Y84" s="216"/>
      <c r="Z84" s="216"/>
      <c r="AA84" s="217"/>
      <c r="AB84" s="40"/>
    </row>
    <row r="85" spans="2:28" ht="15" customHeight="1" x14ac:dyDescent="0.55000000000000004">
      <c r="B85" s="232"/>
      <c r="C85" s="44" t="s">
        <v>65</v>
      </c>
      <c r="D85" s="237"/>
      <c r="E85" s="238"/>
      <c r="F85" s="237"/>
      <c r="G85" s="242"/>
      <c r="H85" s="242"/>
      <c r="I85" s="242"/>
      <c r="J85" s="35" t="str">
        <f>IF(注文書!K87="","",注文書!K87)</f>
        <v/>
      </c>
      <c r="K85" s="10" t="str">
        <f>IF(注文書!L87="","",注文書!L87)</f>
        <v/>
      </c>
      <c r="L85" s="7" t="str">
        <f>IF(注文書!M87="","",注文書!M87)</f>
        <v/>
      </c>
      <c r="M85" s="13" t="str">
        <f>IF(注文書!N87="","",注文書!N87)</f>
        <v/>
      </c>
      <c r="N85" s="12" t="str">
        <f t="shared" si="2"/>
        <v/>
      </c>
      <c r="O85" s="256"/>
      <c r="P85" s="257"/>
      <c r="Q85" s="258"/>
      <c r="R85" s="224" t="str">
        <f>IF(注文書!P87="","",注文書!P87)</f>
        <v/>
      </c>
      <c r="S85" s="225"/>
      <c r="T85" s="225"/>
      <c r="U85" s="225"/>
      <c r="V85" s="226"/>
      <c r="W85" s="224"/>
      <c r="X85" s="225"/>
      <c r="Y85" s="225"/>
      <c r="Z85" s="225"/>
      <c r="AA85" s="226"/>
      <c r="AB85" s="41"/>
    </row>
    <row r="86" spans="2:28" ht="15" customHeight="1" x14ac:dyDescent="0.55000000000000004">
      <c r="B86" s="230">
        <v>13</v>
      </c>
      <c r="C86" s="42" t="s">
        <v>60</v>
      </c>
      <c r="D86" s="233" t="str">
        <f>IF(注文書!D88="","",注文書!D88)</f>
        <v/>
      </c>
      <c r="E86" s="234"/>
      <c r="F86" s="239" t="str">
        <f>IF(注文書!F88="","",注文書!F88)</f>
        <v/>
      </c>
      <c r="G86" s="240"/>
      <c r="H86" s="240"/>
      <c r="I86" s="240"/>
      <c r="J86" s="33" t="str">
        <f>IF(注文書!K88="","",注文書!K88)</f>
        <v/>
      </c>
      <c r="K86" s="8" t="str">
        <f>IF(注文書!L88="","",注文書!L88)</f>
        <v/>
      </c>
      <c r="L86" s="5" t="str">
        <f>IF(注文書!M88="","",注文書!M88)</f>
        <v/>
      </c>
      <c r="M86" s="11" t="str">
        <f>IF(注文書!N88="","",注文書!N88)</f>
        <v/>
      </c>
      <c r="N86" s="11" t="str">
        <f t="shared" si="2"/>
        <v/>
      </c>
      <c r="O86" s="259"/>
      <c r="P86" s="260"/>
      <c r="Q86" s="261"/>
      <c r="R86" s="227" t="str">
        <f>IF(注文書!P88="","",注文書!P88)</f>
        <v/>
      </c>
      <c r="S86" s="228"/>
      <c r="T86" s="228"/>
      <c r="U86" s="228"/>
      <c r="V86" s="229"/>
      <c r="W86" s="227"/>
      <c r="X86" s="228"/>
      <c r="Y86" s="228"/>
      <c r="Z86" s="228"/>
      <c r="AA86" s="229"/>
      <c r="AB86" s="39"/>
    </row>
    <row r="87" spans="2:28" ht="15" customHeight="1" x14ac:dyDescent="0.55000000000000004">
      <c r="B87" s="231"/>
      <c r="C87" s="43" t="s">
        <v>61</v>
      </c>
      <c r="D87" s="235"/>
      <c r="E87" s="236"/>
      <c r="F87" s="235"/>
      <c r="G87" s="241"/>
      <c r="H87" s="241"/>
      <c r="I87" s="241"/>
      <c r="J87" s="34" t="str">
        <f>IF(注文書!K89="","",注文書!K89)</f>
        <v/>
      </c>
      <c r="K87" s="9" t="str">
        <f>IF(注文書!L89="","",注文書!L89)</f>
        <v/>
      </c>
      <c r="L87" s="6" t="str">
        <f>IF(注文書!M89="","",注文書!M89)</f>
        <v/>
      </c>
      <c r="M87" s="12" t="str">
        <f>IF(注文書!N89="","",注文書!N89)</f>
        <v/>
      </c>
      <c r="N87" s="12" t="str">
        <f t="shared" si="2"/>
        <v/>
      </c>
      <c r="O87" s="253"/>
      <c r="P87" s="254"/>
      <c r="Q87" s="255"/>
      <c r="R87" s="212" t="str">
        <f>IF(注文書!P89="","",注文書!P89)</f>
        <v/>
      </c>
      <c r="S87" s="213"/>
      <c r="T87" s="213"/>
      <c r="U87" s="213"/>
      <c r="V87" s="214"/>
      <c r="W87" s="215"/>
      <c r="X87" s="216"/>
      <c r="Y87" s="216"/>
      <c r="Z87" s="216"/>
      <c r="AA87" s="217"/>
      <c r="AB87" s="40"/>
    </row>
    <row r="88" spans="2:28" ht="15" customHeight="1" x14ac:dyDescent="0.55000000000000004">
      <c r="B88" s="231"/>
      <c r="C88" s="43" t="s">
        <v>62</v>
      </c>
      <c r="D88" s="235"/>
      <c r="E88" s="236"/>
      <c r="F88" s="235"/>
      <c r="G88" s="241"/>
      <c r="H88" s="241"/>
      <c r="I88" s="241"/>
      <c r="J88" s="34" t="str">
        <f>IF(注文書!K90="","",注文書!K90)</f>
        <v/>
      </c>
      <c r="K88" s="9" t="str">
        <f>IF(注文書!L90="","",注文書!L90)</f>
        <v/>
      </c>
      <c r="L88" s="6" t="str">
        <f>IF(注文書!M90="","",注文書!M90)</f>
        <v/>
      </c>
      <c r="M88" s="12" t="str">
        <f>IF(注文書!N90="","",注文書!N90)</f>
        <v/>
      </c>
      <c r="N88" s="12" t="str">
        <f t="shared" si="2"/>
        <v/>
      </c>
      <c r="O88" s="253"/>
      <c r="P88" s="254"/>
      <c r="Q88" s="255"/>
      <c r="R88" s="218" t="str">
        <f>IF(注文書!P90="","",注文書!P90)</f>
        <v/>
      </c>
      <c r="S88" s="219"/>
      <c r="T88" s="219"/>
      <c r="U88" s="219"/>
      <c r="V88" s="220"/>
      <c r="W88" s="215"/>
      <c r="X88" s="216"/>
      <c r="Y88" s="216"/>
      <c r="Z88" s="216"/>
      <c r="AA88" s="217"/>
      <c r="AB88" s="40"/>
    </row>
    <row r="89" spans="2:28" ht="15" customHeight="1" x14ac:dyDescent="0.55000000000000004">
      <c r="B89" s="231"/>
      <c r="C89" s="43" t="s">
        <v>63</v>
      </c>
      <c r="D89" s="235"/>
      <c r="E89" s="236"/>
      <c r="F89" s="235"/>
      <c r="G89" s="241"/>
      <c r="H89" s="241"/>
      <c r="I89" s="241"/>
      <c r="J89" s="34" t="str">
        <f>IF(注文書!K91="","",注文書!K91)</f>
        <v/>
      </c>
      <c r="K89" s="9" t="str">
        <f>IF(注文書!L91="","",注文書!L91)</f>
        <v/>
      </c>
      <c r="L89" s="6" t="str">
        <f>IF(注文書!M91="","",注文書!M91)</f>
        <v/>
      </c>
      <c r="M89" s="12" t="str">
        <f>IF(注文書!N91="","",注文書!N91)</f>
        <v/>
      </c>
      <c r="N89" s="12" t="str">
        <f t="shared" si="2"/>
        <v/>
      </c>
      <c r="O89" s="253"/>
      <c r="P89" s="254"/>
      <c r="Q89" s="255"/>
      <c r="R89" s="221" t="str">
        <f>IF(注文書!P91="","",注文書!P91)</f>
        <v/>
      </c>
      <c r="S89" s="222"/>
      <c r="T89" s="222"/>
      <c r="U89" s="222"/>
      <c r="V89" s="223"/>
      <c r="W89" s="215"/>
      <c r="X89" s="216"/>
      <c r="Y89" s="216"/>
      <c r="Z89" s="216"/>
      <c r="AA89" s="217"/>
      <c r="AB89" s="40"/>
    </row>
    <row r="90" spans="2:28" ht="15" customHeight="1" x14ac:dyDescent="0.55000000000000004">
      <c r="B90" s="231"/>
      <c r="C90" s="43" t="s">
        <v>64</v>
      </c>
      <c r="D90" s="235"/>
      <c r="E90" s="236"/>
      <c r="F90" s="235"/>
      <c r="G90" s="241"/>
      <c r="H90" s="241"/>
      <c r="I90" s="241"/>
      <c r="J90" s="34" t="str">
        <f>IF(注文書!K92="","",注文書!K92)</f>
        <v/>
      </c>
      <c r="K90" s="9" t="str">
        <f>IF(注文書!L92="","",注文書!L92)</f>
        <v/>
      </c>
      <c r="L90" s="6" t="str">
        <f>IF(注文書!M92="","",注文書!M92)</f>
        <v/>
      </c>
      <c r="M90" s="12" t="str">
        <f>IF(注文書!N92="","",注文書!N92)</f>
        <v/>
      </c>
      <c r="N90" s="12" t="str">
        <f t="shared" si="2"/>
        <v/>
      </c>
      <c r="O90" s="253"/>
      <c r="P90" s="254"/>
      <c r="Q90" s="255"/>
      <c r="R90" s="221" t="str">
        <f>IF(注文書!P92="","",注文書!P92)</f>
        <v/>
      </c>
      <c r="S90" s="222"/>
      <c r="T90" s="222"/>
      <c r="U90" s="222"/>
      <c r="V90" s="223"/>
      <c r="W90" s="215"/>
      <c r="X90" s="216"/>
      <c r="Y90" s="216"/>
      <c r="Z90" s="216"/>
      <c r="AA90" s="217"/>
      <c r="AB90" s="40"/>
    </row>
    <row r="91" spans="2:28" ht="15" customHeight="1" x14ac:dyDescent="0.55000000000000004">
      <c r="B91" s="232"/>
      <c r="C91" s="44" t="s">
        <v>65</v>
      </c>
      <c r="D91" s="237"/>
      <c r="E91" s="238"/>
      <c r="F91" s="237"/>
      <c r="G91" s="242"/>
      <c r="H91" s="242"/>
      <c r="I91" s="242"/>
      <c r="J91" s="35" t="str">
        <f>IF(注文書!K93="","",注文書!K93)</f>
        <v/>
      </c>
      <c r="K91" s="10" t="str">
        <f>IF(注文書!L93="","",注文書!L93)</f>
        <v/>
      </c>
      <c r="L91" s="7" t="str">
        <f>IF(注文書!M93="","",注文書!M93)</f>
        <v/>
      </c>
      <c r="M91" s="13" t="str">
        <f>IF(注文書!N93="","",注文書!N93)</f>
        <v/>
      </c>
      <c r="N91" s="12" t="str">
        <f t="shared" si="2"/>
        <v/>
      </c>
      <c r="O91" s="256"/>
      <c r="P91" s="257"/>
      <c r="Q91" s="258"/>
      <c r="R91" s="224" t="str">
        <f>IF(注文書!P93="","",注文書!P93)</f>
        <v/>
      </c>
      <c r="S91" s="225"/>
      <c r="T91" s="225"/>
      <c r="U91" s="225"/>
      <c r="V91" s="226"/>
      <c r="W91" s="224"/>
      <c r="X91" s="225"/>
      <c r="Y91" s="225"/>
      <c r="Z91" s="225"/>
      <c r="AA91" s="226"/>
      <c r="AB91" s="41"/>
    </row>
    <row r="92" spans="2:28" ht="15" customHeight="1" x14ac:dyDescent="0.55000000000000004">
      <c r="B92" s="230">
        <v>14</v>
      </c>
      <c r="C92" s="42" t="s">
        <v>60</v>
      </c>
      <c r="D92" s="233" t="str">
        <f>IF(注文書!D94="", "", 注文書!D94)</f>
        <v/>
      </c>
      <c r="E92" s="234"/>
      <c r="F92" s="239" t="str">
        <f>IF(注文書!F94="","",注文書!F94)</f>
        <v/>
      </c>
      <c r="G92" s="240"/>
      <c r="H92" s="240"/>
      <c r="I92" s="240"/>
      <c r="J92" s="33" t="str">
        <f>IF(注文書!K94="","",注文書!K94)</f>
        <v/>
      </c>
      <c r="K92" s="8" t="str">
        <f>IF(注文書!L94="","",注文書!L94)</f>
        <v/>
      </c>
      <c r="L92" s="5" t="str">
        <f>IF(注文書!M94="","",注文書!M94)</f>
        <v/>
      </c>
      <c r="M92" s="11" t="str">
        <f>IF(注文書!N94="","",注文書!N94)</f>
        <v/>
      </c>
      <c r="N92" s="11" t="str">
        <f t="shared" si="2"/>
        <v/>
      </c>
      <c r="O92" s="259"/>
      <c r="P92" s="260"/>
      <c r="Q92" s="261"/>
      <c r="R92" s="227" t="str">
        <f>IF(注文書!P94="","",注文書!P94)</f>
        <v/>
      </c>
      <c r="S92" s="228"/>
      <c r="T92" s="228"/>
      <c r="U92" s="228"/>
      <c r="V92" s="229"/>
      <c r="W92" s="227"/>
      <c r="X92" s="228"/>
      <c r="Y92" s="228"/>
      <c r="Z92" s="228"/>
      <c r="AA92" s="229"/>
      <c r="AB92" s="39"/>
    </row>
    <row r="93" spans="2:28" ht="15" customHeight="1" x14ac:dyDescent="0.55000000000000004">
      <c r="B93" s="231"/>
      <c r="C93" s="43" t="s">
        <v>61</v>
      </c>
      <c r="D93" s="235"/>
      <c r="E93" s="236"/>
      <c r="F93" s="235"/>
      <c r="G93" s="241"/>
      <c r="H93" s="241"/>
      <c r="I93" s="241"/>
      <c r="J93" s="34" t="str">
        <f>IF(注文書!K95="","",注文書!K95)</f>
        <v/>
      </c>
      <c r="K93" s="9" t="str">
        <f>IF(注文書!L95="","",注文書!L95)</f>
        <v/>
      </c>
      <c r="L93" s="6" t="str">
        <f>IF(注文書!M95="","",注文書!M95)</f>
        <v/>
      </c>
      <c r="M93" s="12" t="str">
        <f>IF(注文書!N95="","",注文書!N95)</f>
        <v/>
      </c>
      <c r="N93" s="12" t="str">
        <f t="shared" si="2"/>
        <v/>
      </c>
      <c r="O93" s="253"/>
      <c r="P93" s="254"/>
      <c r="Q93" s="255"/>
      <c r="R93" s="212" t="str">
        <f>IF(注文書!P95="","",注文書!P95)</f>
        <v/>
      </c>
      <c r="S93" s="213"/>
      <c r="T93" s="213"/>
      <c r="U93" s="213"/>
      <c r="V93" s="214"/>
      <c r="W93" s="215"/>
      <c r="X93" s="216"/>
      <c r="Y93" s="216"/>
      <c r="Z93" s="216"/>
      <c r="AA93" s="217"/>
      <c r="AB93" s="40"/>
    </row>
    <row r="94" spans="2:28" ht="15" customHeight="1" x14ac:dyDescent="0.55000000000000004">
      <c r="B94" s="231"/>
      <c r="C94" s="43" t="s">
        <v>62</v>
      </c>
      <c r="D94" s="235"/>
      <c r="E94" s="236"/>
      <c r="F94" s="235"/>
      <c r="G94" s="241"/>
      <c r="H94" s="241"/>
      <c r="I94" s="241"/>
      <c r="J94" s="34" t="str">
        <f>IF(注文書!K96="","",注文書!K96)</f>
        <v/>
      </c>
      <c r="K94" s="9" t="str">
        <f>IF(注文書!L96="","",注文書!L96)</f>
        <v/>
      </c>
      <c r="L94" s="6" t="str">
        <f>IF(注文書!M96="","",注文書!M96)</f>
        <v/>
      </c>
      <c r="M94" s="12" t="str">
        <f>IF(注文書!N96="","",注文書!N96)</f>
        <v/>
      </c>
      <c r="N94" s="12" t="str">
        <f t="shared" si="2"/>
        <v/>
      </c>
      <c r="O94" s="253"/>
      <c r="P94" s="254"/>
      <c r="Q94" s="255"/>
      <c r="R94" s="218" t="str">
        <f>IF(注文書!P96="","",注文書!P96)</f>
        <v/>
      </c>
      <c r="S94" s="219"/>
      <c r="T94" s="219"/>
      <c r="U94" s="219"/>
      <c r="V94" s="220"/>
      <c r="W94" s="215"/>
      <c r="X94" s="216"/>
      <c r="Y94" s="216"/>
      <c r="Z94" s="216"/>
      <c r="AA94" s="217"/>
      <c r="AB94" s="40"/>
    </row>
    <row r="95" spans="2:28" ht="15" customHeight="1" x14ac:dyDescent="0.55000000000000004">
      <c r="B95" s="231"/>
      <c r="C95" s="43" t="s">
        <v>63</v>
      </c>
      <c r="D95" s="235"/>
      <c r="E95" s="236"/>
      <c r="F95" s="235"/>
      <c r="G95" s="241"/>
      <c r="H95" s="241"/>
      <c r="I95" s="241"/>
      <c r="J95" s="34" t="str">
        <f>IF(注文書!K97="","",注文書!K97)</f>
        <v/>
      </c>
      <c r="K95" s="9" t="str">
        <f>IF(注文書!L97="","",注文書!L97)</f>
        <v/>
      </c>
      <c r="L95" s="6" t="str">
        <f>IF(注文書!M97="","",注文書!M97)</f>
        <v/>
      </c>
      <c r="M95" s="12" t="str">
        <f>IF(注文書!N97="","",注文書!N97)</f>
        <v/>
      </c>
      <c r="N95" s="12" t="str">
        <f t="shared" si="2"/>
        <v/>
      </c>
      <c r="O95" s="253"/>
      <c r="P95" s="254"/>
      <c r="Q95" s="255"/>
      <c r="R95" s="221" t="str">
        <f>IF(注文書!P97="","",注文書!P97)</f>
        <v/>
      </c>
      <c r="S95" s="222"/>
      <c r="T95" s="222"/>
      <c r="U95" s="222"/>
      <c r="V95" s="223"/>
      <c r="W95" s="215"/>
      <c r="X95" s="216"/>
      <c r="Y95" s="216"/>
      <c r="Z95" s="216"/>
      <c r="AA95" s="217"/>
      <c r="AB95" s="40"/>
    </row>
    <row r="96" spans="2:28" ht="15" customHeight="1" x14ac:dyDescent="0.55000000000000004">
      <c r="B96" s="231"/>
      <c r="C96" s="43" t="s">
        <v>64</v>
      </c>
      <c r="D96" s="235"/>
      <c r="E96" s="236"/>
      <c r="F96" s="235"/>
      <c r="G96" s="241"/>
      <c r="H96" s="241"/>
      <c r="I96" s="241"/>
      <c r="J96" s="34" t="str">
        <f>IF(注文書!K98="","",注文書!K98)</f>
        <v/>
      </c>
      <c r="K96" s="9" t="str">
        <f>IF(注文書!L98="","",注文書!L98)</f>
        <v/>
      </c>
      <c r="L96" s="6" t="str">
        <f>IF(注文書!M98="","",注文書!M98)</f>
        <v/>
      </c>
      <c r="M96" s="12" t="str">
        <f>IF(注文書!N98="","",注文書!N98)</f>
        <v/>
      </c>
      <c r="N96" s="12" t="str">
        <f t="shared" si="2"/>
        <v/>
      </c>
      <c r="O96" s="253"/>
      <c r="P96" s="254"/>
      <c r="Q96" s="255"/>
      <c r="R96" s="221" t="str">
        <f>IF(注文書!P98="","",注文書!P98)</f>
        <v/>
      </c>
      <c r="S96" s="222"/>
      <c r="T96" s="222"/>
      <c r="U96" s="222"/>
      <c r="V96" s="223"/>
      <c r="W96" s="215"/>
      <c r="X96" s="216"/>
      <c r="Y96" s="216"/>
      <c r="Z96" s="216"/>
      <c r="AA96" s="217"/>
      <c r="AB96" s="40"/>
    </row>
    <row r="97" spans="2:28" ht="15" customHeight="1" x14ac:dyDescent="0.55000000000000004">
      <c r="B97" s="232"/>
      <c r="C97" s="44" t="s">
        <v>65</v>
      </c>
      <c r="D97" s="237"/>
      <c r="E97" s="238"/>
      <c r="F97" s="237"/>
      <c r="G97" s="242"/>
      <c r="H97" s="242"/>
      <c r="I97" s="242"/>
      <c r="J97" s="35" t="str">
        <f>IF(注文書!K99="","",注文書!K99)</f>
        <v/>
      </c>
      <c r="K97" s="10" t="str">
        <f>IF(注文書!L99="","",注文書!L99)</f>
        <v/>
      </c>
      <c r="L97" s="7" t="str">
        <f>IF(注文書!M99="","",注文書!M99)</f>
        <v/>
      </c>
      <c r="M97" s="13" t="str">
        <f>IF(注文書!N99="","",注文書!N99)</f>
        <v/>
      </c>
      <c r="N97" s="12" t="str">
        <f t="shared" si="2"/>
        <v/>
      </c>
      <c r="O97" s="256"/>
      <c r="P97" s="257"/>
      <c r="Q97" s="258"/>
      <c r="R97" s="224" t="str">
        <f>IF(注文書!P99="","",注文書!P99)</f>
        <v/>
      </c>
      <c r="S97" s="225"/>
      <c r="T97" s="225"/>
      <c r="U97" s="225"/>
      <c r="V97" s="226"/>
      <c r="W97" s="224"/>
      <c r="X97" s="225"/>
      <c r="Y97" s="225"/>
      <c r="Z97" s="225"/>
      <c r="AA97" s="226"/>
      <c r="AB97" s="41"/>
    </row>
    <row r="98" spans="2:28" ht="15" customHeight="1" x14ac:dyDescent="0.55000000000000004">
      <c r="B98" s="230">
        <v>15</v>
      </c>
      <c r="C98" s="42" t="s">
        <v>60</v>
      </c>
      <c r="D98" s="233" t="str">
        <f>IF(注文書!D100="","",注文書!D100)</f>
        <v/>
      </c>
      <c r="E98" s="234"/>
      <c r="F98" s="239" t="str">
        <f>IF(注文書!F100="","",注文書!F100)</f>
        <v/>
      </c>
      <c r="G98" s="240"/>
      <c r="H98" s="240"/>
      <c r="I98" s="240"/>
      <c r="J98" s="33" t="str">
        <f>IF(注文書!K100="","",注文書!K100)</f>
        <v/>
      </c>
      <c r="K98" s="8" t="str">
        <f>IF(注文書!L100="","",注文書!L100)</f>
        <v/>
      </c>
      <c r="L98" s="5" t="str">
        <f>IF(注文書!M100="","",注文書!M100)</f>
        <v/>
      </c>
      <c r="M98" s="11" t="str">
        <f>IF(注文書!N100="","",注文書!N100)</f>
        <v/>
      </c>
      <c r="N98" s="11" t="str">
        <f t="shared" si="2"/>
        <v/>
      </c>
      <c r="O98" s="259"/>
      <c r="P98" s="260"/>
      <c r="Q98" s="261"/>
      <c r="R98" s="227" t="str">
        <f>IF(注文書!P100="","",注文書!P100)</f>
        <v/>
      </c>
      <c r="S98" s="228"/>
      <c r="T98" s="228"/>
      <c r="U98" s="228"/>
      <c r="V98" s="229"/>
      <c r="W98" s="227"/>
      <c r="X98" s="228"/>
      <c r="Y98" s="228"/>
      <c r="Z98" s="228"/>
      <c r="AA98" s="229"/>
      <c r="AB98" s="39"/>
    </row>
    <row r="99" spans="2:28" ht="15" customHeight="1" x14ac:dyDescent="0.55000000000000004">
      <c r="B99" s="231"/>
      <c r="C99" s="43" t="s">
        <v>61</v>
      </c>
      <c r="D99" s="235"/>
      <c r="E99" s="236"/>
      <c r="F99" s="235"/>
      <c r="G99" s="241"/>
      <c r="H99" s="241"/>
      <c r="I99" s="241"/>
      <c r="J99" s="34" t="str">
        <f>IF(注文書!K101="","",注文書!K101)</f>
        <v/>
      </c>
      <c r="K99" s="9" t="str">
        <f>IF(注文書!L101="","",注文書!L101)</f>
        <v/>
      </c>
      <c r="L99" s="6" t="str">
        <f>IF(注文書!M101="","",注文書!M101)</f>
        <v/>
      </c>
      <c r="M99" s="12" t="str">
        <f>IF(注文書!N101="","",注文書!N101)</f>
        <v/>
      </c>
      <c r="N99" s="12" t="str">
        <f t="shared" si="2"/>
        <v/>
      </c>
      <c r="O99" s="253"/>
      <c r="P99" s="254"/>
      <c r="Q99" s="255"/>
      <c r="R99" s="212" t="str">
        <f>IF(注文書!P101="","",注文書!P101)</f>
        <v/>
      </c>
      <c r="S99" s="213"/>
      <c r="T99" s="213"/>
      <c r="U99" s="213"/>
      <c r="V99" s="214"/>
      <c r="W99" s="215"/>
      <c r="X99" s="216"/>
      <c r="Y99" s="216"/>
      <c r="Z99" s="216"/>
      <c r="AA99" s="217"/>
      <c r="AB99" s="40"/>
    </row>
    <row r="100" spans="2:28" ht="15" customHeight="1" x14ac:dyDescent="0.55000000000000004">
      <c r="B100" s="231"/>
      <c r="C100" s="43" t="s">
        <v>62</v>
      </c>
      <c r="D100" s="235"/>
      <c r="E100" s="236"/>
      <c r="F100" s="235"/>
      <c r="G100" s="241"/>
      <c r="H100" s="241"/>
      <c r="I100" s="241"/>
      <c r="J100" s="34" t="str">
        <f>IF(注文書!K102="","",注文書!K102)</f>
        <v/>
      </c>
      <c r="K100" s="9" t="str">
        <f>IF(注文書!L102="","",注文書!L102)</f>
        <v/>
      </c>
      <c r="L100" s="6" t="str">
        <f>IF(注文書!M102="","",注文書!M102)</f>
        <v/>
      </c>
      <c r="M100" s="12" t="str">
        <f>IF(注文書!N102="","",注文書!N102)</f>
        <v/>
      </c>
      <c r="N100" s="12" t="str">
        <f t="shared" si="2"/>
        <v/>
      </c>
      <c r="O100" s="253"/>
      <c r="P100" s="254"/>
      <c r="Q100" s="255"/>
      <c r="R100" s="218" t="str">
        <f>IF(注文書!P102="","",注文書!P102)</f>
        <v/>
      </c>
      <c r="S100" s="219"/>
      <c r="T100" s="219"/>
      <c r="U100" s="219"/>
      <c r="V100" s="220"/>
      <c r="W100" s="215"/>
      <c r="X100" s="216"/>
      <c r="Y100" s="216"/>
      <c r="Z100" s="216"/>
      <c r="AA100" s="217"/>
      <c r="AB100" s="40"/>
    </row>
    <row r="101" spans="2:28" ht="15" customHeight="1" x14ac:dyDescent="0.55000000000000004">
      <c r="B101" s="231"/>
      <c r="C101" s="43" t="s">
        <v>63</v>
      </c>
      <c r="D101" s="235"/>
      <c r="E101" s="236"/>
      <c r="F101" s="235"/>
      <c r="G101" s="241"/>
      <c r="H101" s="241"/>
      <c r="I101" s="241"/>
      <c r="J101" s="34" t="str">
        <f>IF(注文書!K103="","",注文書!K103)</f>
        <v/>
      </c>
      <c r="K101" s="9" t="str">
        <f>IF(注文書!L103="","",注文書!L103)</f>
        <v/>
      </c>
      <c r="L101" s="6" t="str">
        <f>IF(注文書!M103="","",注文書!M103)</f>
        <v/>
      </c>
      <c r="M101" s="12" t="str">
        <f>IF(注文書!N103="","",注文書!N103)</f>
        <v/>
      </c>
      <c r="N101" s="12" t="str">
        <f t="shared" si="2"/>
        <v/>
      </c>
      <c r="O101" s="253"/>
      <c r="P101" s="254"/>
      <c r="Q101" s="255"/>
      <c r="R101" s="221" t="str">
        <f>IF(注文書!P103="","",注文書!P103)</f>
        <v/>
      </c>
      <c r="S101" s="222"/>
      <c r="T101" s="222"/>
      <c r="U101" s="222"/>
      <c r="V101" s="223"/>
      <c r="W101" s="215"/>
      <c r="X101" s="216"/>
      <c r="Y101" s="216"/>
      <c r="Z101" s="216"/>
      <c r="AA101" s="217"/>
      <c r="AB101" s="40"/>
    </row>
    <row r="102" spans="2:28" ht="15" customHeight="1" x14ac:dyDescent="0.55000000000000004">
      <c r="B102" s="231"/>
      <c r="C102" s="43" t="s">
        <v>64</v>
      </c>
      <c r="D102" s="235"/>
      <c r="E102" s="236"/>
      <c r="F102" s="235"/>
      <c r="G102" s="241"/>
      <c r="H102" s="241"/>
      <c r="I102" s="241"/>
      <c r="J102" s="34" t="str">
        <f>IF(注文書!K104="","",注文書!K104)</f>
        <v/>
      </c>
      <c r="K102" s="9" t="str">
        <f>IF(注文書!L104="","",注文書!L104)</f>
        <v/>
      </c>
      <c r="L102" s="6" t="str">
        <f>IF(注文書!M104="","",注文書!M104)</f>
        <v/>
      </c>
      <c r="M102" s="12" t="str">
        <f>IF(注文書!N104="","",注文書!N104)</f>
        <v/>
      </c>
      <c r="N102" s="12" t="str">
        <f t="shared" si="2"/>
        <v/>
      </c>
      <c r="O102" s="253"/>
      <c r="P102" s="254"/>
      <c r="Q102" s="255"/>
      <c r="R102" s="221" t="str">
        <f>IF(注文書!P104="","",注文書!P104)</f>
        <v/>
      </c>
      <c r="S102" s="222"/>
      <c r="T102" s="222"/>
      <c r="U102" s="222"/>
      <c r="V102" s="223"/>
      <c r="W102" s="215"/>
      <c r="X102" s="216"/>
      <c r="Y102" s="216"/>
      <c r="Z102" s="216"/>
      <c r="AA102" s="217"/>
      <c r="AB102" s="40"/>
    </row>
    <row r="103" spans="2:28" ht="15" customHeight="1" x14ac:dyDescent="0.55000000000000004">
      <c r="B103" s="232"/>
      <c r="C103" s="44" t="s">
        <v>65</v>
      </c>
      <c r="D103" s="237"/>
      <c r="E103" s="238"/>
      <c r="F103" s="237"/>
      <c r="G103" s="242"/>
      <c r="H103" s="242"/>
      <c r="I103" s="242"/>
      <c r="J103" s="35" t="str">
        <f>IF(注文書!K105="","",注文書!K105)</f>
        <v/>
      </c>
      <c r="K103" s="10" t="str">
        <f>IF(注文書!L105="","",注文書!L105)</f>
        <v/>
      </c>
      <c r="L103" s="7" t="str">
        <f>IF(注文書!M105="","",注文書!M105)</f>
        <v/>
      </c>
      <c r="M103" s="13" t="str">
        <f>IF(注文書!N105="","",注文書!N105)</f>
        <v/>
      </c>
      <c r="N103" s="12" t="str">
        <f t="shared" si="2"/>
        <v/>
      </c>
      <c r="O103" s="256"/>
      <c r="P103" s="257"/>
      <c r="Q103" s="258"/>
      <c r="R103" s="224" t="str">
        <f>IF(注文書!P105="","",注文書!P105)</f>
        <v/>
      </c>
      <c r="S103" s="225"/>
      <c r="T103" s="225"/>
      <c r="U103" s="225"/>
      <c r="V103" s="226"/>
      <c r="W103" s="224"/>
      <c r="X103" s="225"/>
      <c r="Y103" s="225"/>
      <c r="Z103" s="225"/>
      <c r="AA103" s="226"/>
      <c r="AB103" s="41"/>
    </row>
    <row r="104" spans="2:28" ht="15" customHeight="1" x14ac:dyDescent="0.55000000000000004">
      <c r="B104" s="230">
        <v>16</v>
      </c>
      <c r="C104" s="42" t="s">
        <v>60</v>
      </c>
      <c r="D104" s="233" t="str">
        <f>IF(注文書!D106="", "", 注文書!D106)</f>
        <v/>
      </c>
      <c r="E104" s="234"/>
      <c r="F104" s="239" t="str">
        <f>IF(注文書!F106="","",注文書!F106)</f>
        <v/>
      </c>
      <c r="G104" s="240"/>
      <c r="H104" s="240"/>
      <c r="I104" s="240"/>
      <c r="J104" s="33" t="str">
        <f>IF(注文書!K106="","",注文書!K106)</f>
        <v/>
      </c>
      <c r="K104" s="8" t="str">
        <f>IF(注文書!L106="","",注文書!L106)</f>
        <v/>
      </c>
      <c r="L104" s="5" t="str">
        <f>IF(注文書!M106="","",注文書!M106)</f>
        <v/>
      </c>
      <c r="M104" s="11" t="str">
        <f>IF(注文書!N106="","",注文書!N106)</f>
        <v/>
      </c>
      <c r="N104" s="11" t="str">
        <f t="shared" si="2"/>
        <v/>
      </c>
      <c r="O104" s="259"/>
      <c r="P104" s="260"/>
      <c r="Q104" s="261"/>
      <c r="R104" s="227" t="str">
        <f>IF(注文書!P106="","",注文書!P106)</f>
        <v/>
      </c>
      <c r="S104" s="228"/>
      <c r="T104" s="228"/>
      <c r="U104" s="228"/>
      <c r="V104" s="229"/>
      <c r="W104" s="227"/>
      <c r="X104" s="228"/>
      <c r="Y104" s="228"/>
      <c r="Z104" s="228"/>
      <c r="AA104" s="229"/>
      <c r="AB104" s="39"/>
    </row>
    <row r="105" spans="2:28" ht="15" customHeight="1" x14ac:dyDescent="0.55000000000000004">
      <c r="B105" s="231"/>
      <c r="C105" s="43" t="s">
        <v>61</v>
      </c>
      <c r="D105" s="235"/>
      <c r="E105" s="236"/>
      <c r="F105" s="235"/>
      <c r="G105" s="241"/>
      <c r="H105" s="241"/>
      <c r="I105" s="241"/>
      <c r="J105" s="34" t="str">
        <f>IF(注文書!K107="","",注文書!K107)</f>
        <v/>
      </c>
      <c r="K105" s="9" t="str">
        <f>IF(注文書!L107="","",注文書!L107)</f>
        <v/>
      </c>
      <c r="L105" s="6" t="str">
        <f>IF(注文書!M107="","",注文書!M107)</f>
        <v/>
      </c>
      <c r="M105" s="12" t="str">
        <f>IF(注文書!N107="","",注文書!N107)</f>
        <v/>
      </c>
      <c r="N105" s="12" t="str">
        <f t="shared" si="2"/>
        <v/>
      </c>
      <c r="O105" s="253"/>
      <c r="P105" s="254"/>
      <c r="Q105" s="255"/>
      <c r="R105" s="212" t="str">
        <f>IF(注文書!P107="","",注文書!P107)</f>
        <v/>
      </c>
      <c r="S105" s="213"/>
      <c r="T105" s="213"/>
      <c r="U105" s="213"/>
      <c r="V105" s="214"/>
      <c r="W105" s="215"/>
      <c r="X105" s="216"/>
      <c r="Y105" s="216"/>
      <c r="Z105" s="216"/>
      <c r="AA105" s="217"/>
      <c r="AB105" s="40"/>
    </row>
    <row r="106" spans="2:28" ht="15" customHeight="1" x14ac:dyDescent="0.55000000000000004">
      <c r="B106" s="231"/>
      <c r="C106" s="43" t="s">
        <v>62</v>
      </c>
      <c r="D106" s="235"/>
      <c r="E106" s="236"/>
      <c r="F106" s="235"/>
      <c r="G106" s="241"/>
      <c r="H106" s="241"/>
      <c r="I106" s="241"/>
      <c r="J106" s="34" t="str">
        <f>IF(注文書!K108="","",注文書!K108)</f>
        <v/>
      </c>
      <c r="K106" s="9" t="str">
        <f>IF(注文書!L108="","",注文書!L108)</f>
        <v/>
      </c>
      <c r="L106" s="6" t="str">
        <f>IF(注文書!M108="","",注文書!M108)</f>
        <v/>
      </c>
      <c r="M106" s="12" t="str">
        <f>IF(注文書!N108="","",注文書!N108)</f>
        <v/>
      </c>
      <c r="N106" s="12" t="str">
        <f t="shared" si="2"/>
        <v/>
      </c>
      <c r="O106" s="253"/>
      <c r="P106" s="254"/>
      <c r="Q106" s="255"/>
      <c r="R106" s="218" t="str">
        <f>IF(注文書!P108="","",注文書!P108)</f>
        <v/>
      </c>
      <c r="S106" s="219"/>
      <c r="T106" s="219"/>
      <c r="U106" s="219"/>
      <c r="V106" s="220"/>
      <c r="W106" s="215"/>
      <c r="X106" s="216"/>
      <c r="Y106" s="216"/>
      <c r="Z106" s="216"/>
      <c r="AA106" s="217"/>
      <c r="AB106" s="40"/>
    </row>
    <row r="107" spans="2:28" ht="15" customHeight="1" x14ac:dyDescent="0.55000000000000004">
      <c r="B107" s="231"/>
      <c r="C107" s="43" t="s">
        <v>63</v>
      </c>
      <c r="D107" s="235"/>
      <c r="E107" s="236"/>
      <c r="F107" s="235"/>
      <c r="G107" s="241"/>
      <c r="H107" s="241"/>
      <c r="I107" s="241"/>
      <c r="J107" s="34" t="str">
        <f>IF(注文書!K109="","",注文書!K109)</f>
        <v/>
      </c>
      <c r="K107" s="9" t="str">
        <f>IF(注文書!L109="","",注文書!L109)</f>
        <v/>
      </c>
      <c r="L107" s="6" t="str">
        <f>IF(注文書!M109="","",注文書!M109)</f>
        <v/>
      </c>
      <c r="M107" s="12" t="str">
        <f>IF(注文書!N109="","",注文書!N109)</f>
        <v/>
      </c>
      <c r="N107" s="12" t="str">
        <f t="shared" si="2"/>
        <v/>
      </c>
      <c r="O107" s="253"/>
      <c r="P107" s="254"/>
      <c r="Q107" s="255"/>
      <c r="R107" s="221" t="str">
        <f>IF(注文書!P109="","",注文書!P109)</f>
        <v/>
      </c>
      <c r="S107" s="222"/>
      <c r="T107" s="222"/>
      <c r="U107" s="222"/>
      <c r="V107" s="223"/>
      <c r="W107" s="215"/>
      <c r="X107" s="216"/>
      <c r="Y107" s="216"/>
      <c r="Z107" s="216"/>
      <c r="AA107" s="217"/>
      <c r="AB107" s="40"/>
    </row>
    <row r="108" spans="2:28" ht="15" customHeight="1" x14ac:dyDescent="0.55000000000000004">
      <c r="B108" s="231"/>
      <c r="C108" s="43" t="s">
        <v>64</v>
      </c>
      <c r="D108" s="235"/>
      <c r="E108" s="236"/>
      <c r="F108" s="235"/>
      <c r="G108" s="241"/>
      <c r="H108" s="241"/>
      <c r="I108" s="241"/>
      <c r="J108" s="34" t="str">
        <f>IF(注文書!K110="","",注文書!K110)</f>
        <v/>
      </c>
      <c r="K108" s="9" t="str">
        <f>IF(注文書!L110="","",注文書!L110)</f>
        <v/>
      </c>
      <c r="L108" s="6" t="str">
        <f>IF(注文書!M110="","",注文書!M110)</f>
        <v/>
      </c>
      <c r="M108" s="12" t="str">
        <f>IF(注文書!N110="","",注文書!N110)</f>
        <v/>
      </c>
      <c r="N108" s="12" t="str">
        <f t="shared" si="2"/>
        <v/>
      </c>
      <c r="O108" s="253"/>
      <c r="P108" s="254"/>
      <c r="Q108" s="255"/>
      <c r="R108" s="221" t="str">
        <f>IF(注文書!P110="","",注文書!P110)</f>
        <v/>
      </c>
      <c r="S108" s="222"/>
      <c r="T108" s="222"/>
      <c r="U108" s="222"/>
      <c r="V108" s="223"/>
      <c r="W108" s="215"/>
      <c r="X108" s="216"/>
      <c r="Y108" s="216"/>
      <c r="Z108" s="216"/>
      <c r="AA108" s="217"/>
      <c r="AB108" s="40"/>
    </row>
    <row r="109" spans="2:28" ht="15" customHeight="1" x14ac:dyDescent="0.55000000000000004">
      <c r="B109" s="232"/>
      <c r="C109" s="44" t="s">
        <v>65</v>
      </c>
      <c r="D109" s="237"/>
      <c r="E109" s="238"/>
      <c r="F109" s="237"/>
      <c r="G109" s="242"/>
      <c r="H109" s="242"/>
      <c r="I109" s="242"/>
      <c r="J109" s="35" t="str">
        <f>IF(注文書!K111="","",注文書!K111)</f>
        <v/>
      </c>
      <c r="K109" s="10" t="str">
        <f>IF(注文書!L111="","",注文書!L111)</f>
        <v/>
      </c>
      <c r="L109" s="7" t="str">
        <f>IF(注文書!M111="","",注文書!M111)</f>
        <v/>
      </c>
      <c r="M109" s="13" t="str">
        <f>IF(注文書!N111="","",注文書!N111)</f>
        <v/>
      </c>
      <c r="N109" s="12" t="str">
        <f t="shared" si="2"/>
        <v/>
      </c>
      <c r="O109" s="256"/>
      <c r="P109" s="257"/>
      <c r="Q109" s="258"/>
      <c r="R109" s="224" t="str">
        <f>IF(注文書!P111="","",注文書!P111)</f>
        <v/>
      </c>
      <c r="S109" s="225"/>
      <c r="T109" s="225"/>
      <c r="U109" s="225"/>
      <c r="V109" s="226"/>
      <c r="W109" s="224"/>
      <c r="X109" s="225"/>
      <c r="Y109" s="225"/>
      <c r="Z109" s="225"/>
      <c r="AA109" s="226"/>
      <c r="AB109" s="41"/>
    </row>
    <row r="110" spans="2:28" ht="15" customHeight="1" x14ac:dyDescent="0.55000000000000004">
      <c r="B110" s="230">
        <v>17</v>
      </c>
      <c r="C110" s="42" t="s">
        <v>60</v>
      </c>
      <c r="D110" s="233" t="str">
        <f>IF(注文書!D112="","",注文書!D112)</f>
        <v/>
      </c>
      <c r="E110" s="234"/>
      <c r="F110" s="239" t="str">
        <f>IF(注文書!F112="","",注文書!F112)</f>
        <v/>
      </c>
      <c r="G110" s="240"/>
      <c r="H110" s="240"/>
      <c r="I110" s="240"/>
      <c r="J110" s="33" t="str">
        <f>IF(注文書!K112="","",注文書!K112)</f>
        <v/>
      </c>
      <c r="K110" s="8" t="str">
        <f>IF(注文書!L112="","",注文書!L112)</f>
        <v/>
      </c>
      <c r="L110" s="5" t="str">
        <f>IF(注文書!M112="","",注文書!M112)</f>
        <v/>
      </c>
      <c r="M110" s="11" t="str">
        <f>IF(注文書!N112="","",注文書!N112)</f>
        <v/>
      </c>
      <c r="N110" s="11" t="str">
        <f t="shared" si="2"/>
        <v/>
      </c>
      <c r="O110" s="259"/>
      <c r="P110" s="260"/>
      <c r="Q110" s="261"/>
      <c r="R110" s="227" t="str">
        <f>IF(注文書!P112="","",注文書!P112)</f>
        <v/>
      </c>
      <c r="S110" s="228"/>
      <c r="T110" s="228"/>
      <c r="U110" s="228"/>
      <c r="V110" s="229"/>
      <c r="W110" s="227"/>
      <c r="X110" s="228"/>
      <c r="Y110" s="228"/>
      <c r="Z110" s="228"/>
      <c r="AA110" s="229"/>
      <c r="AB110" s="39"/>
    </row>
    <row r="111" spans="2:28" ht="15" customHeight="1" x14ac:dyDescent="0.55000000000000004">
      <c r="B111" s="231"/>
      <c r="C111" s="43" t="s">
        <v>61</v>
      </c>
      <c r="D111" s="235"/>
      <c r="E111" s="236"/>
      <c r="F111" s="235"/>
      <c r="G111" s="241"/>
      <c r="H111" s="241"/>
      <c r="I111" s="241"/>
      <c r="J111" s="34" t="str">
        <f>IF(注文書!K113="","",注文書!K113)</f>
        <v/>
      </c>
      <c r="K111" s="9" t="str">
        <f>IF(注文書!L113="","",注文書!L113)</f>
        <v/>
      </c>
      <c r="L111" s="6" t="str">
        <f>IF(注文書!M113="","",注文書!M113)</f>
        <v/>
      </c>
      <c r="M111" s="12" t="str">
        <f>IF(注文書!N113="","",注文書!N113)</f>
        <v/>
      </c>
      <c r="N111" s="12" t="str">
        <f t="shared" si="2"/>
        <v/>
      </c>
      <c r="O111" s="253"/>
      <c r="P111" s="254"/>
      <c r="Q111" s="255"/>
      <c r="R111" s="212" t="str">
        <f>IF(注文書!P113="","",注文書!P113)</f>
        <v/>
      </c>
      <c r="S111" s="213"/>
      <c r="T111" s="213"/>
      <c r="U111" s="213"/>
      <c r="V111" s="214"/>
      <c r="W111" s="215"/>
      <c r="X111" s="216"/>
      <c r="Y111" s="216"/>
      <c r="Z111" s="216"/>
      <c r="AA111" s="217"/>
      <c r="AB111" s="40"/>
    </row>
    <row r="112" spans="2:28" ht="15" customHeight="1" x14ac:dyDescent="0.55000000000000004">
      <c r="B112" s="231"/>
      <c r="C112" s="43" t="s">
        <v>62</v>
      </c>
      <c r="D112" s="235"/>
      <c r="E112" s="236"/>
      <c r="F112" s="235"/>
      <c r="G112" s="241"/>
      <c r="H112" s="241"/>
      <c r="I112" s="241"/>
      <c r="J112" s="34" t="str">
        <f>IF(注文書!K114="","",注文書!K114)</f>
        <v/>
      </c>
      <c r="K112" s="9" t="str">
        <f>IF(注文書!L114="","",注文書!L114)</f>
        <v/>
      </c>
      <c r="L112" s="6" t="str">
        <f>IF(注文書!M114="","",注文書!M114)</f>
        <v/>
      </c>
      <c r="M112" s="12" t="str">
        <f>IF(注文書!N114="","",注文書!N114)</f>
        <v/>
      </c>
      <c r="N112" s="12" t="str">
        <f t="shared" si="2"/>
        <v/>
      </c>
      <c r="O112" s="253"/>
      <c r="P112" s="254"/>
      <c r="Q112" s="255"/>
      <c r="R112" s="218" t="str">
        <f>IF(注文書!P114="","",注文書!P114)</f>
        <v/>
      </c>
      <c r="S112" s="219"/>
      <c r="T112" s="219"/>
      <c r="U112" s="219"/>
      <c r="V112" s="220"/>
      <c r="W112" s="215"/>
      <c r="X112" s="216"/>
      <c r="Y112" s="216"/>
      <c r="Z112" s="216"/>
      <c r="AA112" s="217"/>
      <c r="AB112" s="40"/>
    </row>
    <row r="113" spans="2:28" ht="15" customHeight="1" x14ac:dyDescent="0.55000000000000004">
      <c r="B113" s="231"/>
      <c r="C113" s="43" t="s">
        <v>63</v>
      </c>
      <c r="D113" s="235"/>
      <c r="E113" s="236"/>
      <c r="F113" s="235"/>
      <c r="G113" s="241"/>
      <c r="H113" s="241"/>
      <c r="I113" s="241"/>
      <c r="J113" s="34" t="str">
        <f>IF(注文書!K115="","",注文書!K115)</f>
        <v/>
      </c>
      <c r="K113" s="9" t="str">
        <f>IF(注文書!L115="","",注文書!L115)</f>
        <v/>
      </c>
      <c r="L113" s="6" t="str">
        <f>IF(注文書!M115="","",注文書!M115)</f>
        <v/>
      </c>
      <c r="M113" s="12" t="str">
        <f>IF(注文書!N115="","",注文書!N115)</f>
        <v/>
      </c>
      <c r="N113" s="12" t="str">
        <f t="shared" si="2"/>
        <v/>
      </c>
      <c r="O113" s="253"/>
      <c r="P113" s="254"/>
      <c r="Q113" s="255"/>
      <c r="R113" s="221" t="str">
        <f>IF(注文書!P115="","",注文書!P115)</f>
        <v/>
      </c>
      <c r="S113" s="222"/>
      <c r="T113" s="222"/>
      <c r="U113" s="222"/>
      <c r="V113" s="223"/>
      <c r="W113" s="215"/>
      <c r="X113" s="216"/>
      <c r="Y113" s="216"/>
      <c r="Z113" s="216"/>
      <c r="AA113" s="217"/>
      <c r="AB113" s="40"/>
    </row>
    <row r="114" spans="2:28" s="29" customFormat="1" ht="15" customHeight="1" x14ac:dyDescent="0.55000000000000004">
      <c r="B114" s="231"/>
      <c r="C114" s="43" t="s">
        <v>64</v>
      </c>
      <c r="D114" s="235"/>
      <c r="E114" s="236"/>
      <c r="F114" s="235"/>
      <c r="G114" s="241"/>
      <c r="H114" s="241"/>
      <c r="I114" s="241"/>
      <c r="J114" s="36" t="str">
        <f>IF(注文書!K116="","",注文書!K116)</f>
        <v/>
      </c>
      <c r="K114" s="27" t="str">
        <f>IF(注文書!L116="","",注文書!L116)</f>
        <v/>
      </c>
      <c r="L114" s="6" t="str">
        <f>IF(注文書!M116="","",注文書!M116)</f>
        <v/>
      </c>
      <c r="M114" s="12" t="str">
        <f>IF(注文書!N116="","",注文書!N116)</f>
        <v/>
      </c>
      <c r="N114" s="28" t="str">
        <f t="shared" si="2"/>
        <v/>
      </c>
      <c r="O114" s="268"/>
      <c r="P114" s="269"/>
      <c r="Q114" s="270"/>
      <c r="R114" s="221" t="str">
        <f>IF(注文書!P116="","",注文書!P116)</f>
        <v/>
      </c>
      <c r="S114" s="222"/>
      <c r="T114" s="222"/>
      <c r="U114" s="222"/>
      <c r="V114" s="223"/>
      <c r="W114" s="215"/>
      <c r="X114" s="216"/>
      <c r="Y114" s="216"/>
      <c r="Z114" s="216"/>
      <c r="AA114" s="217"/>
      <c r="AB114" s="40"/>
    </row>
    <row r="115" spans="2:28" s="29" customFormat="1" ht="15" customHeight="1" x14ac:dyDescent="0.55000000000000004">
      <c r="B115" s="232"/>
      <c r="C115" s="44" t="s">
        <v>65</v>
      </c>
      <c r="D115" s="237"/>
      <c r="E115" s="238"/>
      <c r="F115" s="237"/>
      <c r="G115" s="242"/>
      <c r="H115" s="242"/>
      <c r="I115" s="242"/>
      <c r="J115" s="37" t="str">
        <f>IF(注文書!K117="","",注文書!K117)</f>
        <v/>
      </c>
      <c r="K115" s="30" t="str">
        <f>IF(注文書!L117="","",注文書!L117)</f>
        <v/>
      </c>
      <c r="L115" s="7" t="str">
        <f>IF(注文書!M117="","",注文書!M117)</f>
        <v/>
      </c>
      <c r="M115" s="13" t="str">
        <f>IF(注文書!N117="","",注文書!N117)</f>
        <v/>
      </c>
      <c r="N115" s="28" t="str">
        <f t="shared" si="2"/>
        <v/>
      </c>
      <c r="O115" s="271"/>
      <c r="P115" s="272"/>
      <c r="Q115" s="273"/>
      <c r="R115" s="224" t="str">
        <f>IF(注文書!P117="","",注文書!P117)</f>
        <v/>
      </c>
      <c r="S115" s="225"/>
      <c r="T115" s="225"/>
      <c r="U115" s="225"/>
      <c r="V115" s="226"/>
      <c r="W115" s="224"/>
      <c r="X115" s="225"/>
      <c r="Y115" s="225"/>
      <c r="Z115" s="225"/>
      <c r="AA115" s="226"/>
      <c r="AB115" s="41"/>
    </row>
    <row r="116" spans="2:28" s="29" customFormat="1" ht="15" customHeight="1" x14ac:dyDescent="0.55000000000000004">
      <c r="B116" s="230">
        <v>18</v>
      </c>
      <c r="C116" s="42" t="s">
        <v>60</v>
      </c>
      <c r="D116" s="243" t="str">
        <f>IF(注文書!D118="", "", 注文書!D118)</f>
        <v/>
      </c>
      <c r="E116" s="244"/>
      <c r="F116" s="249" t="str">
        <f>IF(注文書!F118="","",注文書!F118)</f>
        <v/>
      </c>
      <c r="G116" s="250"/>
      <c r="H116" s="250"/>
      <c r="I116" s="250"/>
      <c r="J116" s="38" t="str">
        <f>IF(注文書!K118="","",注文書!K118)</f>
        <v/>
      </c>
      <c r="K116" s="31" t="str">
        <f>IF(注文書!L118="","",注文書!L118)</f>
        <v/>
      </c>
      <c r="L116" s="5" t="str">
        <f>IF(注文書!M118="","",注文書!M118)</f>
        <v/>
      </c>
      <c r="M116" s="11" t="str">
        <f>IF(注文書!N118="","",注文書!N118)</f>
        <v/>
      </c>
      <c r="N116" s="32" t="str">
        <f t="shared" si="2"/>
        <v/>
      </c>
      <c r="O116" s="274"/>
      <c r="P116" s="275"/>
      <c r="Q116" s="276"/>
      <c r="R116" s="227" t="str">
        <f>IF(注文書!P118="","",注文書!P118)</f>
        <v/>
      </c>
      <c r="S116" s="228"/>
      <c r="T116" s="228"/>
      <c r="U116" s="228"/>
      <c r="V116" s="229"/>
      <c r="W116" s="227"/>
      <c r="X116" s="228"/>
      <c r="Y116" s="228"/>
      <c r="Z116" s="228"/>
      <c r="AA116" s="229"/>
      <c r="AB116" s="39"/>
    </row>
    <row r="117" spans="2:28" s="29" customFormat="1" ht="15" customHeight="1" x14ac:dyDescent="0.55000000000000004">
      <c r="B117" s="231"/>
      <c r="C117" s="43" t="s">
        <v>61</v>
      </c>
      <c r="D117" s="245"/>
      <c r="E117" s="246"/>
      <c r="F117" s="245"/>
      <c r="G117" s="251"/>
      <c r="H117" s="251"/>
      <c r="I117" s="251"/>
      <c r="J117" s="36" t="str">
        <f>IF(注文書!K119="","",注文書!K119)</f>
        <v/>
      </c>
      <c r="K117" s="27" t="str">
        <f>IF(注文書!L119="","",注文書!L119)</f>
        <v/>
      </c>
      <c r="L117" s="6" t="str">
        <f>IF(注文書!M119="","",注文書!M119)</f>
        <v/>
      </c>
      <c r="M117" s="12" t="str">
        <f>IF(注文書!N119="","",注文書!N119)</f>
        <v/>
      </c>
      <c r="N117" s="28" t="str">
        <f t="shared" si="2"/>
        <v/>
      </c>
      <c r="O117" s="268"/>
      <c r="P117" s="269"/>
      <c r="Q117" s="270"/>
      <c r="R117" s="212" t="str">
        <f>IF(注文書!P119="","",注文書!P119)</f>
        <v/>
      </c>
      <c r="S117" s="213"/>
      <c r="T117" s="213"/>
      <c r="U117" s="213"/>
      <c r="V117" s="214"/>
      <c r="W117" s="215"/>
      <c r="X117" s="216"/>
      <c r="Y117" s="216"/>
      <c r="Z117" s="216"/>
      <c r="AA117" s="217"/>
      <c r="AB117" s="40"/>
    </row>
    <row r="118" spans="2:28" s="29" customFormat="1" ht="15" customHeight="1" x14ac:dyDescent="0.55000000000000004">
      <c r="B118" s="231"/>
      <c r="C118" s="43" t="s">
        <v>62</v>
      </c>
      <c r="D118" s="245"/>
      <c r="E118" s="246"/>
      <c r="F118" s="245"/>
      <c r="G118" s="251"/>
      <c r="H118" s="251"/>
      <c r="I118" s="251"/>
      <c r="J118" s="36" t="str">
        <f>IF(注文書!K120="","",注文書!K120)</f>
        <v/>
      </c>
      <c r="K118" s="27" t="str">
        <f>IF(注文書!L120="","",注文書!L120)</f>
        <v/>
      </c>
      <c r="L118" s="6" t="str">
        <f>IF(注文書!M120="","",注文書!M120)</f>
        <v/>
      </c>
      <c r="M118" s="12" t="str">
        <f>IF(注文書!N120="","",注文書!N120)</f>
        <v/>
      </c>
      <c r="N118" s="28" t="str">
        <f t="shared" si="2"/>
        <v/>
      </c>
      <c r="O118" s="268"/>
      <c r="P118" s="269"/>
      <c r="Q118" s="270"/>
      <c r="R118" s="218" t="str">
        <f>IF(注文書!P120="","",注文書!P120)</f>
        <v/>
      </c>
      <c r="S118" s="219"/>
      <c r="T118" s="219"/>
      <c r="U118" s="219"/>
      <c r="V118" s="220"/>
      <c r="W118" s="215"/>
      <c r="X118" s="216"/>
      <c r="Y118" s="216"/>
      <c r="Z118" s="216"/>
      <c r="AA118" s="217"/>
      <c r="AB118" s="40"/>
    </row>
    <row r="119" spans="2:28" s="29" customFormat="1" ht="15" customHeight="1" x14ac:dyDescent="0.55000000000000004">
      <c r="B119" s="231"/>
      <c r="C119" s="43" t="s">
        <v>63</v>
      </c>
      <c r="D119" s="245"/>
      <c r="E119" s="246"/>
      <c r="F119" s="245"/>
      <c r="G119" s="251"/>
      <c r="H119" s="251"/>
      <c r="I119" s="251"/>
      <c r="J119" s="36" t="str">
        <f>IF(注文書!K121="","",注文書!K121)</f>
        <v/>
      </c>
      <c r="K119" s="27" t="str">
        <f>IF(注文書!L121="","",注文書!L121)</f>
        <v/>
      </c>
      <c r="L119" s="6" t="str">
        <f>IF(注文書!M121="","",注文書!M121)</f>
        <v/>
      </c>
      <c r="M119" s="12" t="str">
        <f>IF(注文書!N121="","",注文書!N121)</f>
        <v/>
      </c>
      <c r="N119" s="28" t="str">
        <f t="shared" si="2"/>
        <v/>
      </c>
      <c r="O119" s="268"/>
      <c r="P119" s="269"/>
      <c r="Q119" s="270"/>
      <c r="R119" s="221" t="str">
        <f>IF(注文書!P121="","",注文書!P121)</f>
        <v/>
      </c>
      <c r="S119" s="222"/>
      <c r="T119" s="222"/>
      <c r="U119" s="222"/>
      <c r="V119" s="223"/>
      <c r="W119" s="215"/>
      <c r="X119" s="216"/>
      <c r="Y119" s="216"/>
      <c r="Z119" s="216"/>
      <c r="AA119" s="217"/>
      <c r="AB119" s="40"/>
    </row>
    <row r="120" spans="2:28" s="29" customFormat="1" ht="15" customHeight="1" x14ac:dyDescent="0.55000000000000004">
      <c r="B120" s="231"/>
      <c r="C120" s="43" t="s">
        <v>64</v>
      </c>
      <c r="D120" s="245"/>
      <c r="E120" s="246"/>
      <c r="F120" s="245"/>
      <c r="G120" s="251"/>
      <c r="H120" s="251"/>
      <c r="I120" s="251"/>
      <c r="J120" s="36" t="str">
        <f>IF(注文書!K122="","",注文書!K122)</f>
        <v/>
      </c>
      <c r="K120" s="27" t="str">
        <f>IF(注文書!L122="","",注文書!L122)</f>
        <v/>
      </c>
      <c r="L120" s="6" t="str">
        <f>IF(注文書!M122="","",注文書!M122)</f>
        <v/>
      </c>
      <c r="M120" s="12" t="str">
        <f>IF(注文書!N122="","",注文書!N122)</f>
        <v/>
      </c>
      <c r="N120" s="28" t="str">
        <f t="shared" si="2"/>
        <v/>
      </c>
      <c r="O120" s="268"/>
      <c r="P120" s="269"/>
      <c r="Q120" s="270"/>
      <c r="R120" s="221" t="str">
        <f>IF(注文書!P122="","",注文書!P122)</f>
        <v/>
      </c>
      <c r="S120" s="222"/>
      <c r="T120" s="222"/>
      <c r="U120" s="222"/>
      <c r="V120" s="223"/>
      <c r="W120" s="215"/>
      <c r="X120" s="216"/>
      <c r="Y120" s="216"/>
      <c r="Z120" s="216"/>
      <c r="AA120" s="217"/>
      <c r="AB120" s="40"/>
    </row>
    <row r="121" spans="2:28" s="29" customFormat="1" ht="15" customHeight="1" x14ac:dyDescent="0.55000000000000004">
      <c r="B121" s="232"/>
      <c r="C121" s="44" t="s">
        <v>65</v>
      </c>
      <c r="D121" s="247"/>
      <c r="E121" s="248"/>
      <c r="F121" s="247"/>
      <c r="G121" s="252"/>
      <c r="H121" s="252"/>
      <c r="I121" s="252"/>
      <c r="J121" s="37" t="str">
        <f>IF(注文書!K123="","",注文書!K123)</f>
        <v/>
      </c>
      <c r="K121" s="30" t="str">
        <f>IF(注文書!L123="","",注文書!L123)</f>
        <v/>
      </c>
      <c r="L121" s="7" t="str">
        <f>IF(注文書!M123="","",注文書!M123)</f>
        <v/>
      </c>
      <c r="M121" s="13" t="str">
        <f>IF(注文書!N123="","",注文書!N123)</f>
        <v/>
      </c>
      <c r="N121" s="28" t="str">
        <f t="shared" si="2"/>
        <v/>
      </c>
      <c r="O121" s="271"/>
      <c r="P121" s="272"/>
      <c r="Q121" s="273"/>
      <c r="R121" s="224" t="str">
        <f>IF(注文書!P123="","",注文書!P123)</f>
        <v/>
      </c>
      <c r="S121" s="225"/>
      <c r="T121" s="225"/>
      <c r="U121" s="225"/>
      <c r="V121" s="226"/>
      <c r="W121" s="224"/>
      <c r="X121" s="225"/>
      <c r="Y121" s="225"/>
      <c r="Z121" s="225"/>
      <c r="AA121" s="226"/>
      <c r="AB121" s="41"/>
    </row>
    <row r="122" spans="2:28" s="29" customFormat="1" ht="15" customHeight="1" x14ac:dyDescent="0.55000000000000004">
      <c r="B122" s="230">
        <v>19</v>
      </c>
      <c r="C122" s="42" t="s">
        <v>60</v>
      </c>
      <c r="D122" s="233" t="str">
        <f>IF(注文書!D124="","",注文書!D124)</f>
        <v/>
      </c>
      <c r="E122" s="234"/>
      <c r="F122" s="239" t="str">
        <f>IF(注文書!F124="","",注文書!F124)</f>
        <v/>
      </c>
      <c r="G122" s="240"/>
      <c r="H122" s="240"/>
      <c r="I122" s="240"/>
      <c r="J122" s="38" t="str">
        <f>IF(注文書!K124="","",注文書!K124)</f>
        <v/>
      </c>
      <c r="K122" s="31" t="str">
        <f>IF(注文書!L124="","",注文書!L124)</f>
        <v/>
      </c>
      <c r="L122" s="5" t="str">
        <f>IF(注文書!M124="","",注文書!M124)</f>
        <v/>
      </c>
      <c r="M122" s="11" t="str">
        <f>IF(注文書!N124="","",注文書!N124)</f>
        <v/>
      </c>
      <c r="N122" s="32" t="str">
        <f t="shared" si="2"/>
        <v/>
      </c>
      <c r="O122" s="274"/>
      <c r="P122" s="275"/>
      <c r="Q122" s="276"/>
      <c r="R122" s="227" t="str">
        <f>IF(注文書!P124="","",注文書!P124)</f>
        <v/>
      </c>
      <c r="S122" s="228"/>
      <c r="T122" s="228"/>
      <c r="U122" s="228"/>
      <c r="V122" s="229"/>
      <c r="W122" s="227"/>
      <c r="X122" s="228"/>
      <c r="Y122" s="228"/>
      <c r="Z122" s="228"/>
      <c r="AA122" s="229"/>
      <c r="AB122" s="39"/>
    </row>
    <row r="123" spans="2:28" ht="15" customHeight="1" x14ac:dyDescent="0.55000000000000004">
      <c r="B123" s="231"/>
      <c r="C123" s="43" t="s">
        <v>61</v>
      </c>
      <c r="D123" s="235"/>
      <c r="E123" s="236"/>
      <c r="F123" s="235"/>
      <c r="G123" s="241"/>
      <c r="H123" s="241"/>
      <c r="I123" s="241"/>
      <c r="J123" s="34" t="str">
        <f>IF(注文書!K125="","",注文書!K125)</f>
        <v/>
      </c>
      <c r="K123" s="9" t="str">
        <f>IF(注文書!L125="","",注文書!L125)</f>
        <v/>
      </c>
      <c r="L123" s="6" t="str">
        <f>IF(注文書!M125="","",注文書!M125)</f>
        <v/>
      </c>
      <c r="M123" s="12" t="str">
        <f>IF(注文書!N125="","",注文書!N125)</f>
        <v/>
      </c>
      <c r="N123" s="12" t="str">
        <f t="shared" si="2"/>
        <v/>
      </c>
      <c r="O123" s="253"/>
      <c r="P123" s="254"/>
      <c r="Q123" s="255"/>
      <c r="R123" s="212" t="str">
        <f>IF(注文書!P125="","",注文書!P125)</f>
        <v/>
      </c>
      <c r="S123" s="213"/>
      <c r="T123" s="213"/>
      <c r="U123" s="213"/>
      <c r="V123" s="214"/>
      <c r="W123" s="215"/>
      <c r="X123" s="216"/>
      <c r="Y123" s="216"/>
      <c r="Z123" s="216"/>
      <c r="AA123" s="217"/>
      <c r="AB123" s="40"/>
    </row>
    <row r="124" spans="2:28" ht="15" customHeight="1" x14ac:dyDescent="0.55000000000000004">
      <c r="B124" s="231"/>
      <c r="C124" s="43" t="s">
        <v>62</v>
      </c>
      <c r="D124" s="235"/>
      <c r="E124" s="236"/>
      <c r="F124" s="235"/>
      <c r="G124" s="241"/>
      <c r="H124" s="241"/>
      <c r="I124" s="241"/>
      <c r="J124" s="34" t="str">
        <f>IF(注文書!K126="","",注文書!K126)</f>
        <v/>
      </c>
      <c r="K124" s="9" t="str">
        <f>IF(注文書!L126="","",注文書!L126)</f>
        <v/>
      </c>
      <c r="L124" s="6" t="str">
        <f>IF(注文書!M126="","",注文書!M126)</f>
        <v/>
      </c>
      <c r="M124" s="12" t="str">
        <f>IF(注文書!N126="","",注文書!N126)</f>
        <v/>
      </c>
      <c r="N124" s="12" t="str">
        <f t="shared" si="2"/>
        <v/>
      </c>
      <c r="O124" s="253"/>
      <c r="P124" s="254"/>
      <c r="Q124" s="255"/>
      <c r="R124" s="218" t="str">
        <f>IF(注文書!P126="","",注文書!P126)</f>
        <v/>
      </c>
      <c r="S124" s="219"/>
      <c r="T124" s="219"/>
      <c r="U124" s="219"/>
      <c r="V124" s="220"/>
      <c r="W124" s="215"/>
      <c r="X124" s="216"/>
      <c r="Y124" s="216"/>
      <c r="Z124" s="216"/>
      <c r="AA124" s="217"/>
      <c r="AB124" s="40"/>
    </row>
    <row r="125" spans="2:28" ht="15" customHeight="1" x14ac:dyDescent="0.55000000000000004">
      <c r="B125" s="231"/>
      <c r="C125" s="43" t="s">
        <v>63</v>
      </c>
      <c r="D125" s="235"/>
      <c r="E125" s="236"/>
      <c r="F125" s="235"/>
      <c r="G125" s="241"/>
      <c r="H125" s="241"/>
      <c r="I125" s="241"/>
      <c r="J125" s="34" t="str">
        <f>IF(注文書!K127="","",注文書!K127)</f>
        <v/>
      </c>
      <c r="K125" s="9" t="str">
        <f>IF(注文書!L127="","",注文書!L127)</f>
        <v/>
      </c>
      <c r="L125" s="6" t="str">
        <f>IF(注文書!M127="","",注文書!M127)</f>
        <v/>
      </c>
      <c r="M125" s="12" t="str">
        <f>IF(注文書!N127="","",注文書!N127)</f>
        <v/>
      </c>
      <c r="N125" s="12" t="str">
        <f t="shared" si="2"/>
        <v/>
      </c>
      <c r="O125" s="253"/>
      <c r="P125" s="254"/>
      <c r="Q125" s="255"/>
      <c r="R125" s="221" t="str">
        <f>IF(注文書!P127="","",注文書!P127)</f>
        <v/>
      </c>
      <c r="S125" s="222"/>
      <c r="T125" s="222"/>
      <c r="U125" s="222"/>
      <c r="V125" s="223"/>
      <c r="W125" s="215"/>
      <c r="X125" s="216"/>
      <c r="Y125" s="216"/>
      <c r="Z125" s="216"/>
      <c r="AA125" s="217"/>
      <c r="AB125" s="40"/>
    </row>
    <row r="126" spans="2:28" ht="15" customHeight="1" x14ac:dyDescent="0.55000000000000004">
      <c r="B126" s="231"/>
      <c r="C126" s="43" t="s">
        <v>64</v>
      </c>
      <c r="D126" s="235"/>
      <c r="E126" s="236"/>
      <c r="F126" s="235"/>
      <c r="G126" s="241"/>
      <c r="H126" s="241"/>
      <c r="I126" s="241"/>
      <c r="J126" s="34" t="str">
        <f>IF(注文書!K128="","",注文書!K128)</f>
        <v/>
      </c>
      <c r="K126" s="9" t="str">
        <f>IF(注文書!L128="","",注文書!L128)</f>
        <v/>
      </c>
      <c r="L126" s="6" t="str">
        <f>IF(注文書!M128="","",注文書!M128)</f>
        <v/>
      </c>
      <c r="M126" s="12" t="str">
        <f>IF(注文書!N128="","",注文書!N128)</f>
        <v/>
      </c>
      <c r="N126" s="12" t="str">
        <f t="shared" si="2"/>
        <v/>
      </c>
      <c r="O126" s="253"/>
      <c r="P126" s="254"/>
      <c r="Q126" s="255"/>
      <c r="R126" s="221" t="str">
        <f>IF(注文書!P128="","",注文書!P128)</f>
        <v/>
      </c>
      <c r="S126" s="222"/>
      <c r="T126" s="222"/>
      <c r="U126" s="222"/>
      <c r="V126" s="223"/>
      <c r="W126" s="215"/>
      <c r="X126" s="216"/>
      <c r="Y126" s="216"/>
      <c r="Z126" s="216"/>
      <c r="AA126" s="217"/>
      <c r="AB126" s="40"/>
    </row>
    <row r="127" spans="2:28" ht="15" customHeight="1" x14ac:dyDescent="0.55000000000000004">
      <c r="B127" s="232"/>
      <c r="C127" s="44" t="s">
        <v>65</v>
      </c>
      <c r="D127" s="237"/>
      <c r="E127" s="238"/>
      <c r="F127" s="237"/>
      <c r="G127" s="242"/>
      <c r="H127" s="242"/>
      <c r="I127" s="242"/>
      <c r="J127" s="35" t="str">
        <f>IF(注文書!K129="","",注文書!K129)</f>
        <v/>
      </c>
      <c r="K127" s="10" t="str">
        <f>IF(注文書!L129="","",注文書!L129)</f>
        <v/>
      </c>
      <c r="L127" s="7" t="str">
        <f>IF(注文書!M129="","",注文書!M129)</f>
        <v/>
      </c>
      <c r="M127" s="13" t="str">
        <f>IF(注文書!N129="","",注文書!N129)</f>
        <v/>
      </c>
      <c r="N127" s="12" t="str">
        <f t="shared" si="2"/>
        <v/>
      </c>
      <c r="O127" s="256"/>
      <c r="P127" s="257"/>
      <c r="Q127" s="258"/>
      <c r="R127" s="224" t="str">
        <f>IF(注文書!P129="","",注文書!P129)</f>
        <v/>
      </c>
      <c r="S127" s="225"/>
      <c r="T127" s="225"/>
      <c r="U127" s="225"/>
      <c r="V127" s="226"/>
      <c r="W127" s="224"/>
      <c r="X127" s="225"/>
      <c r="Y127" s="225"/>
      <c r="Z127" s="225"/>
      <c r="AA127" s="226"/>
      <c r="AB127" s="41"/>
    </row>
    <row r="128" spans="2:28" ht="15" customHeight="1" x14ac:dyDescent="0.55000000000000004">
      <c r="B128" s="230">
        <v>20</v>
      </c>
      <c r="C128" s="42" t="s">
        <v>60</v>
      </c>
      <c r="D128" s="233" t="str">
        <f>IF(注文書!D130="", "", 注文書!D130)</f>
        <v/>
      </c>
      <c r="E128" s="234"/>
      <c r="F128" s="239" t="str">
        <f>IF(注文書!F130="","",注文書!F130)</f>
        <v/>
      </c>
      <c r="G128" s="240"/>
      <c r="H128" s="240"/>
      <c r="I128" s="240"/>
      <c r="J128" s="33" t="str">
        <f>IF(注文書!K130="","",注文書!K130)</f>
        <v/>
      </c>
      <c r="K128" s="8" t="str">
        <f>IF(注文書!L130="","",注文書!L130)</f>
        <v/>
      </c>
      <c r="L128" s="5" t="str">
        <f>IF(注文書!M130="","",注文書!M130)</f>
        <v/>
      </c>
      <c r="M128" s="11" t="str">
        <f>IF(注文書!N130="","",注文書!N130)</f>
        <v/>
      </c>
      <c r="N128" s="11" t="str">
        <f t="shared" si="2"/>
        <v/>
      </c>
      <c r="O128" s="259"/>
      <c r="P128" s="260"/>
      <c r="Q128" s="261"/>
      <c r="R128" s="227" t="str">
        <f>IF(注文書!P130="","",注文書!P130)</f>
        <v/>
      </c>
      <c r="S128" s="228"/>
      <c r="T128" s="228"/>
      <c r="U128" s="228"/>
      <c r="V128" s="229"/>
      <c r="W128" s="227"/>
      <c r="X128" s="228"/>
      <c r="Y128" s="228"/>
      <c r="Z128" s="228"/>
      <c r="AA128" s="229"/>
      <c r="AB128" s="39"/>
    </row>
    <row r="129" spans="2:28" ht="15" customHeight="1" x14ac:dyDescent="0.55000000000000004">
      <c r="B129" s="231"/>
      <c r="C129" s="43" t="s">
        <v>61</v>
      </c>
      <c r="D129" s="235"/>
      <c r="E129" s="236"/>
      <c r="F129" s="235"/>
      <c r="G129" s="241"/>
      <c r="H129" s="241"/>
      <c r="I129" s="241"/>
      <c r="J129" s="34" t="str">
        <f>IF(注文書!K131="","",注文書!K131)</f>
        <v/>
      </c>
      <c r="K129" s="9" t="str">
        <f>IF(注文書!L131="","",注文書!L131)</f>
        <v/>
      </c>
      <c r="L129" s="6" t="str">
        <f>IF(注文書!M131="","",注文書!M131)</f>
        <v/>
      </c>
      <c r="M129" s="12" t="str">
        <f>IF(注文書!N131="","",注文書!N131)</f>
        <v/>
      </c>
      <c r="N129" s="12" t="str">
        <f t="shared" si="2"/>
        <v/>
      </c>
      <c r="O129" s="253"/>
      <c r="P129" s="254"/>
      <c r="Q129" s="255"/>
      <c r="R129" s="212" t="str">
        <f>IF(注文書!P131="","",注文書!P131)</f>
        <v/>
      </c>
      <c r="S129" s="213"/>
      <c r="T129" s="213"/>
      <c r="U129" s="213"/>
      <c r="V129" s="214"/>
      <c r="W129" s="215"/>
      <c r="X129" s="216"/>
      <c r="Y129" s="216"/>
      <c r="Z129" s="216"/>
      <c r="AA129" s="217"/>
      <c r="AB129" s="40"/>
    </row>
    <row r="130" spans="2:28" ht="15" customHeight="1" x14ac:dyDescent="0.55000000000000004">
      <c r="B130" s="231"/>
      <c r="C130" s="43" t="s">
        <v>62</v>
      </c>
      <c r="D130" s="235"/>
      <c r="E130" s="236"/>
      <c r="F130" s="235"/>
      <c r="G130" s="241"/>
      <c r="H130" s="241"/>
      <c r="I130" s="241"/>
      <c r="J130" s="34" t="str">
        <f>IF(注文書!K132="","",注文書!K132)</f>
        <v/>
      </c>
      <c r="K130" s="9" t="str">
        <f>IF(注文書!L132="","",注文書!L132)</f>
        <v/>
      </c>
      <c r="L130" s="6" t="str">
        <f>IF(注文書!M132="","",注文書!M132)</f>
        <v/>
      </c>
      <c r="M130" s="12" t="str">
        <f>IF(注文書!N132="","",注文書!N132)</f>
        <v/>
      </c>
      <c r="N130" s="12" t="str">
        <f t="shared" si="2"/>
        <v/>
      </c>
      <c r="O130" s="253"/>
      <c r="P130" s="254"/>
      <c r="Q130" s="255"/>
      <c r="R130" s="218" t="str">
        <f>IF(注文書!P132="","",注文書!P132)</f>
        <v/>
      </c>
      <c r="S130" s="219"/>
      <c r="T130" s="219"/>
      <c r="U130" s="219"/>
      <c r="V130" s="220"/>
      <c r="W130" s="215"/>
      <c r="X130" s="216"/>
      <c r="Y130" s="216"/>
      <c r="Z130" s="216"/>
      <c r="AA130" s="217"/>
      <c r="AB130" s="40"/>
    </row>
    <row r="131" spans="2:28" ht="15" customHeight="1" x14ac:dyDescent="0.55000000000000004">
      <c r="B131" s="231"/>
      <c r="C131" s="43" t="s">
        <v>63</v>
      </c>
      <c r="D131" s="235"/>
      <c r="E131" s="236"/>
      <c r="F131" s="235"/>
      <c r="G131" s="241"/>
      <c r="H131" s="241"/>
      <c r="I131" s="241"/>
      <c r="J131" s="34" t="str">
        <f>IF(注文書!K133="","",注文書!K133)</f>
        <v/>
      </c>
      <c r="K131" s="9" t="str">
        <f>IF(注文書!L133="","",注文書!L133)</f>
        <v/>
      </c>
      <c r="L131" s="6" t="str">
        <f>IF(注文書!M133="","",注文書!M133)</f>
        <v/>
      </c>
      <c r="M131" s="12" t="str">
        <f>IF(注文書!N133="","",注文書!N133)</f>
        <v/>
      </c>
      <c r="N131" s="12" t="str">
        <f t="shared" si="2"/>
        <v/>
      </c>
      <c r="O131" s="253"/>
      <c r="P131" s="254"/>
      <c r="Q131" s="255"/>
      <c r="R131" s="221" t="str">
        <f>IF(注文書!P133="","",注文書!P133)</f>
        <v/>
      </c>
      <c r="S131" s="222"/>
      <c r="T131" s="222"/>
      <c r="U131" s="222"/>
      <c r="V131" s="223"/>
      <c r="W131" s="215"/>
      <c r="X131" s="216"/>
      <c r="Y131" s="216"/>
      <c r="Z131" s="216"/>
      <c r="AA131" s="217"/>
      <c r="AB131" s="40"/>
    </row>
    <row r="132" spans="2:28" ht="15" customHeight="1" x14ac:dyDescent="0.55000000000000004">
      <c r="B132" s="231"/>
      <c r="C132" s="43" t="s">
        <v>64</v>
      </c>
      <c r="D132" s="235"/>
      <c r="E132" s="236"/>
      <c r="F132" s="235"/>
      <c r="G132" s="241"/>
      <c r="H132" s="241"/>
      <c r="I132" s="241"/>
      <c r="J132" s="34" t="str">
        <f>IF(注文書!K134="","",注文書!K134)</f>
        <v/>
      </c>
      <c r="K132" s="9" t="str">
        <f>IF(注文書!L134="","",注文書!L134)</f>
        <v/>
      </c>
      <c r="L132" s="6" t="str">
        <f>IF(注文書!M134="","",注文書!M134)</f>
        <v/>
      </c>
      <c r="M132" s="12" t="str">
        <f>IF(注文書!N134="","",注文書!N134)</f>
        <v/>
      </c>
      <c r="N132" s="12" t="str">
        <f t="shared" si="2"/>
        <v/>
      </c>
      <c r="O132" s="253"/>
      <c r="P132" s="254"/>
      <c r="Q132" s="255"/>
      <c r="R132" s="221" t="str">
        <f>IF(注文書!P134="","",注文書!P134)</f>
        <v/>
      </c>
      <c r="S132" s="222"/>
      <c r="T132" s="222"/>
      <c r="U132" s="222"/>
      <c r="V132" s="223"/>
      <c r="W132" s="215"/>
      <c r="X132" s="216"/>
      <c r="Y132" s="216"/>
      <c r="Z132" s="216"/>
      <c r="AA132" s="217"/>
      <c r="AB132" s="40"/>
    </row>
    <row r="133" spans="2:28" ht="15" customHeight="1" x14ac:dyDescent="0.55000000000000004">
      <c r="B133" s="232"/>
      <c r="C133" s="44" t="s">
        <v>65</v>
      </c>
      <c r="D133" s="237"/>
      <c r="E133" s="238"/>
      <c r="F133" s="237"/>
      <c r="G133" s="242"/>
      <c r="H133" s="242"/>
      <c r="I133" s="242"/>
      <c r="J133" s="35" t="str">
        <f>IF(注文書!K135="","",注文書!K135)</f>
        <v/>
      </c>
      <c r="K133" s="10" t="str">
        <f>IF(注文書!L135="","",注文書!L135)</f>
        <v/>
      </c>
      <c r="L133" s="7" t="str">
        <f>IF(注文書!M135="","",注文書!M135)</f>
        <v/>
      </c>
      <c r="M133" s="13" t="str">
        <f>IF(注文書!N135="","",注文書!N135)</f>
        <v/>
      </c>
      <c r="N133" s="12" t="str">
        <f t="shared" si="2"/>
        <v/>
      </c>
      <c r="O133" s="256"/>
      <c r="P133" s="257"/>
      <c r="Q133" s="258"/>
      <c r="R133" s="224" t="str">
        <f>IF(注文書!P135="","",注文書!P135)</f>
        <v/>
      </c>
      <c r="S133" s="225"/>
      <c r="T133" s="225"/>
      <c r="U133" s="225"/>
      <c r="V133" s="226"/>
      <c r="W133" s="224"/>
      <c r="X133" s="225"/>
      <c r="Y133" s="225"/>
      <c r="Z133" s="225"/>
      <c r="AA133" s="226"/>
      <c r="AB133" s="41"/>
    </row>
    <row r="134" spans="2:28" ht="15" customHeight="1" x14ac:dyDescent="0.55000000000000004">
      <c r="B134" s="230">
        <v>21</v>
      </c>
      <c r="C134" s="42" t="s">
        <v>60</v>
      </c>
      <c r="D134" s="233" t="str">
        <f>IF(注文書!D136="","",注文書!D136)</f>
        <v/>
      </c>
      <c r="E134" s="234"/>
      <c r="F134" s="239" t="str">
        <f>IF(注文書!F136="","",注文書!F136)</f>
        <v/>
      </c>
      <c r="G134" s="240"/>
      <c r="H134" s="240"/>
      <c r="I134" s="240"/>
      <c r="J134" s="33" t="str">
        <f>IF(注文書!K136="","",注文書!K136)</f>
        <v/>
      </c>
      <c r="K134" s="8" t="str">
        <f>IF(注文書!L136="","",注文書!L136)</f>
        <v/>
      </c>
      <c r="L134" s="5" t="str">
        <f>IF(注文書!M136="","",注文書!M136)</f>
        <v/>
      </c>
      <c r="M134" s="11" t="str">
        <f>IF(注文書!N136="","",注文書!N136)</f>
        <v/>
      </c>
      <c r="N134" s="11" t="str">
        <f t="shared" si="2"/>
        <v/>
      </c>
      <c r="O134" s="259"/>
      <c r="P134" s="260"/>
      <c r="Q134" s="261"/>
      <c r="R134" s="227" t="str">
        <f>IF(注文書!P136="","",注文書!P136)</f>
        <v/>
      </c>
      <c r="S134" s="228"/>
      <c r="T134" s="228"/>
      <c r="U134" s="228"/>
      <c r="V134" s="229"/>
      <c r="W134" s="227"/>
      <c r="X134" s="228"/>
      <c r="Y134" s="228"/>
      <c r="Z134" s="228"/>
      <c r="AA134" s="229"/>
      <c r="AB134" s="39"/>
    </row>
    <row r="135" spans="2:28" ht="15" customHeight="1" x14ac:dyDescent="0.55000000000000004">
      <c r="B135" s="231"/>
      <c r="C135" s="43" t="s">
        <v>61</v>
      </c>
      <c r="D135" s="235"/>
      <c r="E135" s="236"/>
      <c r="F135" s="235"/>
      <c r="G135" s="241"/>
      <c r="H135" s="241"/>
      <c r="I135" s="241"/>
      <c r="J135" s="34" t="str">
        <f>IF(注文書!K137="","",注文書!K137)</f>
        <v/>
      </c>
      <c r="K135" s="9" t="str">
        <f>IF(注文書!L137="","",注文書!L137)</f>
        <v/>
      </c>
      <c r="L135" s="6" t="str">
        <f>IF(注文書!M137="","",注文書!M137)</f>
        <v/>
      </c>
      <c r="M135" s="12" t="str">
        <f>IF(注文書!N137="","",注文書!N137)</f>
        <v/>
      </c>
      <c r="N135" s="12" t="str">
        <f t="shared" si="2"/>
        <v/>
      </c>
      <c r="O135" s="253"/>
      <c r="P135" s="254"/>
      <c r="Q135" s="255"/>
      <c r="R135" s="212" t="str">
        <f>IF(注文書!P137="","",注文書!P137)</f>
        <v/>
      </c>
      <c r="S135" s="213"/>
      <c r="T135" s="213"/>
      <c r="U135" s="213"/>
      <c r="V135" s="214"/>
      <c r="W135" s="215"/>
      <c r="X135" s="216"/>
      <c r="Y135" s="216"/>
      <c r="Z135" s="216"/>
      <c r="AA135" s="217"/>
      <c r="AB135" s="40"/>
    </row>
    <row r="136" spans="2:28" ht="15" customHeight="1" x14ac:dyDescent="0.55000000000000004">
      <c r="B136" s="231"/>
      <c r="C136" s="43" t="s">
        <v>62</v>
      </c>
      <c r="D136" s="235"/>
      <c r="E136" s="236"/>
      <c r="F136" s="235"/>
      <c r="G136" s="241"/>
      <c r="H136" s="241"/>
      <c r="I136" s="241"/>
      <c r="J136" s="34" t="str">
        <f>IF(注文書!K138="","",注文書!K138)</f>
        <v/>
      </c>
      <c r="K136" s="9" t="str">
        <f>IF(注文書!L138="","",注文書!L138)</f>
        <v/>
      </c>
      <c r="L136" s="6" t="str">
        <f>IF(注文書!M138="","",注文書!M138)</f>
        <v/>
      </c>
      <c r="M136" s="12" t="str">
        <f>IF(注文書!N138="","",注文書!N138)</f>
        <v/>
      </c>
      <c r="N136" s="12" t="str">
        <f t="shared" si="2"/>
        <v/>
      </c>
      <c r="O136" s="253"/>
      <c r="P136" s="254"/>
      <c r="Q136" s="255"/>
      <c r="R136" s="218" t="str">
        <f>IF(注文書!P138="","",注文書!P138)</f>
        <v/>
      </c>
      <c r="S136" s="219"/>
      <c r="T136" s="219"/>
      <c r="U136" s="219"/>
      <c r="V136" s="220"/>
      <c r="W136" s="215"/>
      <c r="X136" s="216"/>
      <c r="Y136" s="216"/>
      <c r="Z136" s="216"/>
      <c r="AA136" s="217"/>
      <c r="AB136" s="40"/>
    </row>
    <row r="137" spans="2:28" ht="15" customHeight="1" x14ac:dyDescent="0.55000000000000004">
      <c r="B137" s="231"/>
      <c r="C137" s="43" t="s">
        <v>63</v>
      </c>
      <c r="D137" s="235"/>
      <c r="E137" s="236"/>
      <c r="F137" s="235"/>
      <c r="G137" s="241"/>
      <c r="H137" s="241"/>
      <c r="I137" s="241"/>
      <c r="J137" s="34" t="str">
        <f>IF(注文書!K139="","",注文書!K139)</f>
        <v/>
      </c>
      <c r="K137" s="9" t="str">
        <f>IF(注文書!L139="","",注文書!L139)</f>
        <v/>
      </c>
      <c r="L137" s="6" t="str">
        <f>IF(注文書!M139="","",注文書!M139)</f>
        <v/>
      </c>
      <c r="M137" s="12" t="str">
        <f>IF(注文書!N139="","",注文書!N139)</f>
        <v/>
      </c>
      <c r="N137" s="12" t="str">
        <f t="shared" si="2"/>
        <v/>
      </c>
      <c r="O137" s="253"/>
      <c r="P137" s="254"/>
      <c r="Q137" s="255"/>
      <c r="R137" s="221" t="str">
        <f>IF(注文書!P139="","",注文書!P139)</f>
        <v/>
      </c>
      <c r="S137" s="222"/>
      <c r="T137" s="222"/>
      <c r="U137" s="222"/>
      <c r="V137" s="223"/>
      <c r="W137" s="215"/>
      <c r="X137" s="216"/>
      <c r="Y137" s="216"/>
      <c r="Z137" s="216"/>
      <c r="AA137" s="217"/>
      <c r="AB137" s="40"/>
    </row>
    <row r="138" spans="2:28" ht="15" customHeight="1" x14ac:dyDescent="0.55000000000000004">
      <c r="B138" s="231"/>
      <c r="C138" s="43" t="s">
        <v>64</v>
      </c>
      <c r="D138" s="235"/>
      <c r="E138" s="236"/>
      <c r="F138" s="235"/>
      <c r="G138" s="241"/>
      <c r="H138" s="241"/>
      <c r="I138" s="241"/>
      <c r="J138" s="34" t="str">
        <f>IF(注文書!K140="","",注文書!K140)</f>
        <v/>
      </c>
      <c r="K138" s="9" t="str">
        <f>IF(注文書!L140="","",注文書!L140)</f>
        <v/>
      </c>
      <c r="L138" s="6" t="str">
        <f>IF(注文書!M140="","",注文書!M140)</f>
        <v/>
      </c>
      <c r="M138" s="12" t="str">
        <f>IF(注文書!N140="","",注文書!N140)</f>
        <v/>
      </c>
      <c r="N138" s="12" t="str">
        <f t="shared" si="2"/>
        <v/>
      </c>
      <c r="O138" s="253"/>
      <c r="P138" s="254"/>
      <c r="Q138" s="255"/>
      <c r="R138" s="221" t="str">
        <f>IF(注文書!P140="","",注文書!P140)</f>
        <v/>
      </c>
      <c r="S138" s="222"/>
      <c r="T138" s="222"/>
      <c r="U138" s="222"/>
      <c r="V138" s="223"/>
      <c r="W138" s="215"/>
      <c r="X138" s="216"/>
      <c r="Y138" s="216"/>
      <c r="Z138" s="216"/>
      <c r="AA138" s="217"/>
      <c r="AB138" s="40"/>
    </row>
    <row r="139" spans="2:28" ht="15" customHeight="1" x14ac:dyDescent="0.55000000000000004">
      <c r="B139" s="232"/>
      <c r="C139" s="44" t="s">
        <v>65</v>
      </c>
      <c r="D139" s="237"/>
      <c r="E139" s="238"/>
      <c r="F139" s="237"/>
      <c r="G139" s="242"/>
      <c r="H139" s="242"/>
      <c r="I139" s="242"/>
      <c r="J139" s="35" t="str">
        <f>IF(注文書!K141="","",注文書!K141)</f>
        <v/>
      </c>
      <c r="K139" s="10" t="str">
        <f>IF(注文書!L141="","",注文書!L141)</f>
        <v/>
      </c>
      <c r="L139" s="7" t="str">
        <f>IF(注文書!M141="","",注文書!M141)</f>
        <v/>
      </c>
      <c r="M139" s="13" t="str">
        <f>IF(注文書!N141="","",注文書!N141)</f>
        <v/>
      </c>
      <c r="N139" s="12" t="str">
        <f t="shared" si="2"/>
        <v/>
      </c>
      <c r="O139" s="256"/>
      <c r="P139" s="257"/>
      <c r="Q139" s="258"/>
      <c r="R139" s="224" t="str">
        <f>IF(注文書!P141="","",注文書!P141)</f>
        <v/>
      </c>
      <c r="S139" s="225"/>
      <c r="T139" s="225"/>
      <c r="U139" s="225"/>
      <c r="V139" s="226"/>
      <c r="W139" s="224"/>
      <c r="X139" s="225"/>
      <c r="Y139" s="225"/>
      <c r="Z139" s="225"/>
      <c r="AA139" s="226"/>
      <c r="AB139" s="41"/>
    </row>
    <row r="140" spans="2:28" ht="15" customHeight="1" x14ac:dyDescent="0.55000000000000004">
      <c r="B140" s="230">
        <v>22</v>
      </c>
      <c r="C140" s="42" t="s">
        <v>60</v>
      </c>
      <c r="D140" s="233" t="str">
        <f>IF(注文書!D142="", "", 注文書!D142)</f>
        <v/>
      </c>
      <c r="E140" s="234"/>
      <c r="F140" s="239" t="str">
        <f>IF(注文書!F142="","",注文書!F142)</f>
        <v/>
      </c>
      <c r="G140" s="240"/>
      <c r="H140" s="240"/>
      <c r="I140" s="240"/>
      <c r="J140" s="33" t="str">
        <f>IF(注文書!K142="","",注文書!K142)</f>
        <v/>
      </c>
      <c r="K140" s="8" t="str">
        <f>IF(注文書!L142="","",注文書!L142)</f>
        <v/>
      </c>
      <c r="L140" s="5" t="str">
        <f>IF(注文書!M142="","",注文書!M142)</f>
        <v/>
      </c>
      <c r="M140" s="11" t="str">
        <f>IF(注文書!N142="","",注文書!N142)</f>
        <v/>
      </c>
      <c r="N140" s="11" t="str">
        <f t="shared" si="2"/>
        <v/>
      </c>
      <c r="O140" s="259"/>
      <c r="P140" s="260"/>
      <c r="Q140" s="261"/>
      <c r="R140" s="227" t="str">
        <f>IF(注文書!P142="","",注文書!P142)</f>
        <v/>
      </c>
      <c r="S140" s="228"/>
      <c r="T140" s="228"/>
      <c r="U140" s="228"/>
      <c r="V140" s="229"/>
      <c r="W140" s="227"/>
      <c r="X140" s="228"/>
      <c r="Y140" s="228"/>
      <c r="Z140" s="228"/>
      <c r="AA140" s="229"/>
      <c r="AB140" s="39"/>
    </row>
    <row r="141" spans="2:28" ht="15" customHeight="1" x14ac:dyDescent="0.55000000000000004">
      <c r="B141" s="231"/>
      <c r="C141" s="43" t="s">
        <v>61</v>
      </c>
      <c r="D141" s="235"/>
      <c r="E141" s="236"/>
      <c r="F141" s="235"/>
      <c r="G141" s="241"/>
      <c r="H141" s="241"/>
      <c r="I141" s="241"/>
      <c r="J141" s="34" t="str">
        <f>IF(注文書!K143="","",注文書!K143)</f>
        <v/>
      </c>
      <c r="K141" s="9" t="str">
        <f>IF(注文書!L143="","",注文書!L143)</f>
        <v/>
      </c>
      <c r="L141" s="6" t="str">
        <f>IF(注文書!M143="","",注文書!M143)</f>
        <v/>
      </c>
      <c r="M141" s="12" t="str">
        <f>IF(注文書!N143="","",注文書!N143)</f>
        <v/>
      </c>
      <c r="N141" s="12" t="str">
        <f t="shared" si="2"/>
        <v/>
      </c>
      <c r="O141" s="253"/>
      <c r="P141" s="254"/>
      <c r="Q141" s="255"/>
      <c r="R141" s="212" t="str">
        <f>IF(注文書!P143="","",注文書!P143)</f>
        <v/>
      </c>
      <c r="S141" s="213"/>
      <c r="T141" s="213"/>
      <c r="U141" s="213"/>
      <c r="V141" s="214"/>
      <c r="W141" s="215"/>
      <c r="X141" s="216"/>
      <c r="Y141" s="216"/>
      <c r="Z141" s="216"/>
      <c r="AA141" s="217"/>
      <c r="AB141" s="40"/>
    </row>
    <row r="142" spans="2:28" ht="15" customHeight="1" x14ac:dyDescent="0.55000000000000004">
      <c r="B142" s="231"/>
      <c r="C142" s="43" t="s">
        <v>62</v>
      </c>
      <c r="D142" s="235"/>
      <c r="E142" s="236"/>
      <c r="F142" s="235"/>
      <c r="G142" s="241"/>
      <c r="H142" s="241"/>
      <c r="I142" s="241"/>
      <c r="J142" s="34" t="str">
        <f>IF(注文書!K144="","",注文書!K144)</f>
        <v/>
      </c>
      <c r="K142" s="9" t="str">
        <f>IF(注文書!L144="","",注文書!L144)</f>
        <v/>
      </c>
      <c r="L142" s="6" t="str">
        <f>IF(注文書!M144="","",注文書!M144)</f>
        <v/>
      </c>
      <c r="M142" s="12" t="str">
        <f>IF(注文書!N144="","",注文書!N144)</f>
        <v/>
      </c>
      <c r="N142" s="12" t="str">
        <f t="shared" ref="N142:N205" si="3">IF(M142="","",L142*M142)</f>
        <v/>
      </c>
      <c r="O142" s="253"/>
      <c r="P142" s="254"/>
      <c r="Q142" s="255"/>
      <c r="R142" s="218" t="str">
        <f>IF(注文書!P144="","",注文書!P144)</f>
        <v/>
      </c>
      <c r="S142" s="219"/>
      <c r="T142" s="219"/>
      <c r="U142" s="219"/>
      <c r="V142" s="220"/>
      <c r="W142" s="215"/>
      <c r="X142" s="216"/>
      <c r="Y142" s="216"/>
      <c r="Z142" s="216"/>
      <c r="AA142" s="217"/>
      <c r="AB142" s="40"/>
    </row>
    <row r="143" spans="2:28" ht="15" customHeight="1" x14ac:dyDescent="0.55000000000000004">
      <c r="B143" s="231"/>
      <c r="C143" s="43" t="s">
        <v>63</v>
      </c>
      <c r="D143" s="235"/>
      <c r="E143" s="236"/>
      <c r="F143" s="235"/>
      <c r="G143" s="241"/>
      <c r="H143" s="241"/>
      <c r="I143" s="241"/>
      <c r="J143" s="34" t="str">
        <f>IF(注文書!K145="","",注文書!K145)</f>
        <v/>
      </c>
      <c r="K143" s="9" t="str">
        <f>IF(注文書!L145="","",注文書!L145)</f>
        <v/>
      </c>
      <c r="L143" s="6" t="str">
        <f>IF(注文書!M145="","",注文書!M145)</f>
        <v/>
      </c>
      <c r="M143" s="12" t="str">
        <f>IF(注文書!N145="","",注文書!N145)</f>
        <v/>
      </c>
      <c r="N143" s="12" t="str">
        <f t="shared" si="3"/>
        <v/>
      </c>
      <c r="O143" s="253"/>
      <c r="P143" s="254"/>
      <c r="Q143" s="255"/>
      <c r="R143" s="221" t="str">
        <f>IF(注文書!P145="","",注文書!P145)</f>
        <v/>
      </c>
      <c r="S143" s="222"/>
      <c r="T143" s="222"/>
      <c r="U143" s="222"/>
      <c r="V143" s="223"/>
      <c r="W143" s="215"/>
      <c r="X143" s="216"/>
      <c r="Y143" s="216"/>
      <c r="Z143" s="216"/>
      <c r="AA143" s="217"/>
      <c r="AB143" s="40"/>
    </row>
    <row r="144" spans="2:28" ht="15" customHeight="1" x14ac:dyDescent="0.55000000000000004">
      <c r="B144" s="231"/>
      <c r="C144" s="43" t="s">
        <v>64</v>
      </c>
      <c r="D144" s="235"/>
      <c r="E144" s="236"/>
      <c r="F144" s="235"/>
      <c r="G144" s="241"/>
      <c r="H144" s="241"/>
      <c r="I144" s="241"/>
      <c r="J144" s="34" t="str">
        <f>IF(注文書!K146="","",注文書!K146)</f>
        <v/>
      </c>
      <c r="K144" s="9" t="str">
        <f>IF(注文書!L146="","",注文書!L146)</f>
        <v/>
      </c>
      <c r="L144" s="6" t="str">
        <f>IF(注文書!M146="","",注文書!M146)</f>
        <v/>
      </c>
      <c r="M144" s="12" t="str">
        <f>IF(注文書!N146="","",注文書!N146)</f>
        <v/>
      </c>
      <c r="N144" s="12" t="str">
        <f t="shared" si="3"/>
        <v/>
      </c>
      <c r="O144" s="253"/>
      <c r="P144" s="254"/>
      <c r="Q144" s="255"/>
      <c r="R144" s="221" t="str">
        <f>IF(注文書!P146="","",注文書!P146)</f>
        <v/>
      </c>
      <c r="S144" s="222"/>
      <c r="T144" s="222"/>
      <c r="U144" s="222"/>
      <c r="V144" s="223"/>
      <c r="W144" s="215"/>
      <c r="X144" s="216"/>
      <c r="Y144" s="216"/>
      <c r="Z144" s="216"/>
      <c r="AA144" s="217"/>
      <c r="AB144" s="40"/>
    </row>
    <row r="145" spans="2:28" ht="15" customHeight="1" x14ac:dyDescent="0.55000000000000004">
      <c r="B145" s="232"/>
      <c r="C145" s="44" t="s">
        <v>65</v>
      </c>
      <c r="D145" s="237"/>
      <c r="E145" s="238"/>
      <c r="F145" s="237"/>
      <c r="G145" s="242"/>
      <c r="H145" s="242"/>
      <c r="I145" s="242"/>
      <c r="J145" s="35" t="str">
        <f>IF(注文書!K147="","",注文書!K147)</f>
        <v/>
      </c>
      <c r="K145" s="10" t="str">
        <f>IF(注文書!L147="","",注文書!L147)</f>
        <v/>
      </c>
      <c r="L145" s="7" t="str">
        <f>IF(注文書!M147="","",注文書!M147)</f>
        <v/>
      </c>
      <c r="M145" s="13" t="str">
        <f>IF(注文書!N147="","",注文書!N147)</f>
        <v/>
      </c>
      <c r="N145" s="12" t="str">
        <f t="shared" si="3"/>
        <v/>
      </c>
      <c r="O145" s="256"/>
      <c r="P145" s="257"/>
      <c r="Q145" s="258"/>
      <c r="R145" s="224" t="str">
        <f>IF(注文書!P147="","",注文書!P147)</f>
        <v/>
      </c>
      <c r="S145" s="225"/>
      <c r="T145" s="225"/>
      <c r="U145" s="225"/>
      <c r="V145" s="226"/>
      <c r="W145" s="224"/>
      <c r="X145" s="225"/>
      <c r="Y145" s="225"/>
      <c r="Z145" s="225"/>
      <c r="AA145" s="226"/>
      <c r="AB145" s="41"/>
    </row>
    <row r="146" spans="2:28" ht="15" customHeight="1" x14ac:dyDescent="0.55000000000000004">
      <c r="B146" s="230">
        <v>23</v>
      </c>
      <c r="C146" s="42" t="s">
        <v>60</v>
      </c>
      <c r="D146" s="233" t="str">
        <f>IF(注文書!D148="","",注文書!D148)</f>
        <v/>
      </c>
      <c r="E146" s="234"/>
      <c r="F146" s="239" t="str">
        <f>IF(注文書!F148="","",注文書!F148)</f>
        <v/>
      </c>
      <c r="G146" s="240"/>
      <c r="H146" s="240"/>
      <c r="I146" s="240"/>
      <c r="J146" s="33" t="str">
        <f>IF(注文書!K148="","",注文書!K148)</f>
        <v/>
      </c>
      <c r="K146" s="8" t="str">
        <f>IF(注文書!L148="","",注文書!L148)</f>
        <v/>
      </c>
      <c r="L146" s="5" t="str">
        <f>IF(注文書!M148="","",注文書!M148)</f>
        <v/>
      </c>
      <c r="M146" s="11" t="str">
        <f>IF(注文書!N148="","",注文書!N148)</f>
        <v/>
      </c>
      <c r="N146" s="11" t="str">
        <f t="shared" si="3"/>
        <v/>
      </c>
      <c r="O146" s="259"/>
      <c r="P146" s="260"/>
      <c r="Q146" s="261"/>
      <c r="R146" s="227" t="str">
        <f>IF(注文書!P148="","",注文書!P148)</f>
        <v/>
      </c>
      <c r="S146" s="228"/>
      <c r="T146" s="228"/>
      <c r="U146" s="228"/>
      <c r="V146" s="229"/>
      <c r="W146" s="227"/>
      <c r="X146" s="228"/>
      <c r="Y146" s="228"/>
      <c r="Z146" s="228"/>
      <c r="AA146" s="229"/>
      <c r="AB146" s="39"/>
    </row>
    <row r="147" spans="2:28" ht="15" customHeight="1" x14ac:dyDescent="0.55000000000000004">
      <c r="B147" s="231"/>
      <c r="C147" s="43" t="s">
        <v>61</v>
      </c>
      <c r="D147" s="235"/>
      <c r="E147" s="236"/>
      <c r="F147" s="235"/>
      <c r="G147" s="241"/>
      <c r="H147" s="241"/>
      <c r="I147" s="241"/>
      <c r="J147" s="34" t="str">
        <f>IF(注文書!K149="","",注文書!K149)</f>
        <v/>
      </c>
      <c r="K147" s="9" t="str">
        <f>IF(注文書!L149="","",注文書!L149)</f>
        <v/>
      </c>
      <c r="L147" s="6" t="str">
        <f>IF(注文書!M149="","",注文書!M149)</f>
        <v/>
      </c>
      <c r="M147" s="12" t="str">
        <f>IF(注文書!N149="","",注文書!N149)</f>
        <v/>
      </c>
      <c r="N147" s="12" t="str">
        <f t="shared" si="3"/>
        <v/>
      </c>
      <c r="O147" s="253"/>
      <c r="P147" s="254"/>
      <c r="Q147" s="255"/>
      <c r="R147" s="212" t="str">
        <f>IF(注文書!P149="","",注文書!P149)</f>
        <v/>
      </c>
      <c r="S147" s="213"/>
      <c r="T147" s="213"/>
      <c r="U147" s="213"/>
      <c r="V147" s="214"/>
      <c r="W147" s="215"/>
      <c r="X147" s="216"/>
      <c r="Y147" s="216"/>
      <c r="Z147" s="216"/>
      <c r="AA147" s="217"/>
      <c r="AB147" s="40"/>
    </row>
    <row r="148" spans="2:28" ht="15" customHeight="1" x14ac:dyDescent="0.55000000000000004">
      <c r="B148" s="231"/>
      <c r="C148" s="43" t="s">
        <v>62</v>
      </c>
      <c r="D148" s="235"/>
      <c r="E148" s="236"/>
      <c r="F148" s="235"/>
      <c r="G148" s="241"/>
      <c r="H148" s="241"/>
      <c r="I148" s="241"/>
      <c r="J148" s="34" t="str">
        <f>IF(注文書!K150="","",注文書!K150)</f>
        <v/>
      </c>
      <c r="K148" s="9" t="str">
        <f>IF(注文書!L150="","",注文書!L150)</f>
        <v/>
      </c>
      <c r="L148" s="6" t="str">
        <f>IF(注文書!M150="","",注文書!M150)</f>
        <v/>
      </c>
      <c r="M148" s="12" t="str">
        <f>IF(注文書!N150="","",注文書!N150)</f>
        <v/>
      </c>
      <c r="N148" s="12" t="str">
        <f t="shared" si="3"/>
        <v/>
      </c>
      <c r="O148" s="253"/>
      <c r="P148" s="254"/>
      <c r="Q148" s="255"/>
      <c r="R148" s="218" t="str">
        <f>IF(注文書!P150="","",注文書!P150)</f>
        <v/>
      </c>
      <c r="S148" s="219"/>
      <c r="T148" s="219"/>
      <c r="U148" s="219"/>
      <c r="V148" s="220"/>
      <c r="W148" s="215"/>
      <c r="X148" s="216"/>
      <c r="Y148" s="216"/>
      <c r="Z148" s="216"/>
      <c r="AA148" s="217"/>
      <c r="AB148" s="40"/>
    </row>
    <row r="149" spans="2:28" ht="15" customHeight="1" x14ac:dyDescent="0.55000000000000004">
      <c r="B149" s="231"/>
      <c r="C149" s="43" t="s">
        <v>63</v>
      </c>
      <c r="D149" s="235"/>
      <c r="E149" s="236"/>
      <c r="F149" s="235"/>
      <c r="G149" s="241"/>
      <c r="H149" s="241"/>
      <c r="I149" s="241"/>
      <c r="J149" s="34" t="str">
        <f>IF(注文書!K151="","",注文書!K151)</f>
        <v/>
      </c>
      <c r="K149" s="9" t="str">
        <f>IF(注文書!L151="","",注文書!L151)</f>
        <v/>
      </c>
      <c r="L149" s="6" t="str">
        <f>IF(注文書!M151="","",注文書!M151)</f>
        <v/>
      </c>
      <c r="M149" s="12" t="str">
        <f>IF(注文書!N151="","",注文書!N151)</f>
        <v/>
      </c>
      <c r="N149" s="12" t="str">
        <f t="shared" si="3"/>
        <v/>
      </c>
      <c r="O149" s="253"/>
      <c r="P149" s="254"/>
      <c r="Q149" s="255"/>
      <c r="R149" s="221" t="str">
        <f>IF(注文書!P151="","",注文書!P151)</f>
        <v/>
      </c>
      <c r="S149" s="222"/>
      <c r="T149" s="222"/>
      <c r="U149" s="222"/>
      <c r="V149" s="223"/>
      <c r="W149" s="215"/>
      <c r="X149" s="216"/>
      <c r="Y149" s="216"/>
      <c r="Z149" s="216"/>
      <c r="AA149" s="217"/>
      <c r="AB149" s="40"/>
    </row>
    <row r="150" spans="2:28" ht="15" customHeight="1" x14ac:dyDescent="0.55000000000000004">
      <c r="B150" s="231"/>
      <c r="C150" s="43" t="s">
        <v>64</v>
      </c>
      <c r="D150" s="235"/>
      <c r="E150" s="236"/>
      <c r="F150" s="235"/>
      <c r="G150" s="241"/>
      <c r="H150" s="241"/>
      <c r="I150" s="241"/>
      <c r="J150" s="34" t="str">
        <f>IF(注文書!K152="","",注文書!K152)</f>
        <v/>
      </c>
      <c r="K150" s="9" t="str">
        <f>IF(注文書!L152="","",注文書!L152)</f>
        <v/>
      </c>
      <c r="L150" s="6" t="str">
        <f>IF(注文書!M152="","",注文書!M152)</f>
        <v/>
      </c>
      <c r="M150" s="12" t="str">
        <f>IF(注文書!N152="","",注文書!N152)</f>
        <v/>
      </c>
      <c r="N150" s="12" t="str">
        <f t="shared" si="3"/>
        <v/>
      </c>
      <c r="O150" s="253"/>
      <c r="P150" s="254"/>
      <c r="Q150" s="255"/>
      <c r="R150" s="221" t="str">
        <f>IF(注文書!P152="","",注文書!P152)</f>
        <v/>
      </c>
      <c r="S150" s="222"/>
      <c r="T150" s="222"/>
      <c r="U150" s="222"/>
      <c r="V150" s="223"/>
      <c r="W150" s="215"/>
      <c r="X150" s="216"/>
      <c r="Y150" s="216"/>
      <c r="Z150" s="216"/>
      <c r="AA150" s="217"/>
      <c r="AB150" s="40"/>
    </row>
    <row r="151" spans="2:28" ht="15" customHeight="1" x14ac:dyDescent="0.55000000000000004">
      <c r="B151" s="232"/>
      <c r="C151" s="44" t="s">
        <v>65</v>
      </c>
      <c r="D151" s="237"/>
      <c r="E151" s="238"/>
      <c r="F151" s="237"/>
      <c r="G151" s="242"/>
      <c r="H151" s="242"/>
      <c r="I151" s="242"/>
      <c r="J151" s="35" t="str">
        <f>IF(注文書!K153="","",注文書!K153)</f>
        <v/>
      </c>
      <c r="K151" s="10" t="str">
        <f>IF(注文書!L153="","",注文書!L153)</f>
        <v/>
      </c>
      <c r="L151" s="7" t="str">
        <f>IF(注文書!M153="","",注文書!M153)</f>
        <v/>
      </c>
      <c r="M151" s="13" t="str">
        <f>IF(注文書!N153="","",注文書!N153)</f>
        <v/>
      </c>
      <c r="N151" s="12" t="str">
        <f t="shared" si="3"/>
        <v/>
      </c>
      <c r="O151" s="256"/>
      <c r="P151" s="257"/>
      <c r="Q151" s="258"/>
      <c r="R151" s="224" t="str">
        <f>IF(注文書!P153="","",注文書!P153)</f>
        <v/>
      </c>
      <c r="S151" s="225"/>
      <c r="T151" s="225"/>
      <c r="U151" s="225"/>
      <c r="V151" s="226"/>
      <c r="W151" s="224"/>
      <c r="X151" s="225"/>
      <c r="Y151" s="225"/>
      <c r="Z151" s="225"/>
      <c r="AA151" s="226"/>
      <c r="AB151" s="41"/>
    </row>
    <row r="152" spans="2:28" ht="15" customHeight="1" x14ac:dyDescent="0.55000000000000004">
      <c r="B152" s="230">
        <v>24</v>
      </c>
      <c r="C152" s="42" t="s">
        <v>60</v>
      </c>
      <c r="D152" s="233" t="str">
        <f>IF(注文書!D154="", "", 注文書!D154)</f>
        <v/>
      </c>
      <c r="E152" s="234"/>
      <c r="F152" s="239" t="str">
        <f>IF(注文書!F154="","",注文書!F154)</f>
        <v/>
      </c>
      <c r="G152" s="240"/>
      <c r="H152" s="240"/>
      <c r="I152" s="240"/>
      <c r="J152" s="33" t="str">
        <f>IF(注文書!K154="","",注文書!K154)</f>
        <v/>
      </c>
      <c r="K152" s="8" t="str">
        <f>IF(注文書!L154="","",注文書!L154)</f>
        <v/>
      </c>
      <c r="L152" s="5" t="str">
        <f>IF(注文書!M154="","",注文書!M154)</f>
        <v/>
      </c>
      <c r="M152" s="11" t="str">
        <f>IF(注文書!N154="","",注文書!N154)</f>
        <v/>
      </c>
      <c r="N152" s="11" t="str">
        <f t="shared" si="3"/>
        <v/>
      </c>
      <c r="O152" s="259"/>
      <c r="P152" s="260"/>
      <c r="Q152" s="261"/>
      <c r="R152" s="227" t="str">
        <f>IF(注文書!P154="","",注文書!P154)</f>
        <v/>
      </c>
      <c r="S152" s="228"/>
      <c r="T152" s="228"/>
      <c r="U152" s="228"/>
      <c r="V152" s="229"/>
      <c r="W152" s="227"/>
      <c r="X152" s="228"/>
      <c r="Y152" s="228"/>
      <c r="Z152" s="228"/>
      <c r="AA152" s="229"/>
      <c r="AB152" s="39"/>
    </row>
    <row r="153" spans="2:28" ht="15" customHeight="1" x14ac:dyDescent="0.55000000000000004">
      <c r="B153" s="231"/>
      <c r="C153" s="43" t="s">
        <v>61</v>
      </c>
      <c r="D153" s="235"/>
      <c r="E153" s="236"/>
      <c r="F153" s="235"/>
      <c r="G153" s="241"/>
      <c r="H153" s="241"/>
      <c r="I153" s="241"/>
      <c r="J153" s="34" t="str">
        <f>IF(注文書!K155="","",注文書!K155)</f>
        <v/>
      </c>
      <c r="K153" s="9" t="str">
        <f>IF(注文書!L155="","",注文書!L155)</f>
        <v/>
      </c>
      <c r="L153" s="6" t="str">
        <f>IF(注文書!M155="","",注文書!M155)</f>
        <v/>
      </c>
      <c r="M153" s="12" t="str">
        <f>IF(注文書!N155="","",注文書!N155)</f>
        <v/>
      </c>
      <c r="N153" s="12" t="str">
        <f t="shared" si="3"/>
        <v/>
      </c>
      <c r="O153" s="253"/>
      <c r="P153" s="254"/>
      <c r="Q153" s="255"/>
      <c r="R153" s="212" t="str">
        <f>IF(注文書!P155="","",注文書!P155)</f>
        <v/>
      </c>
      <c r="S153" s="213"/>
      <c r="T153" s="213"/>
      <c r="U153" s="213"/>
      <c r="V153" s="214"/>
      <c r="W153" s="215"/>
      <c r="X153" s="216"/>
      <c r="Y153" s="216"/>
      <c r="Z153" s="216"/>
      <c r="AA153" s="217"/>
      <c r="AB153" s="40"/>
    </row>
    <row r="154" spans="2:28" ht="15" customHeight="1" x14ac:dyDescent="0.55000000000000004">
      <c r="B154" s="231"/>
      <c r="C154" s="43" t="s">
        <v>62</v>
      </c>
      <c r="D154" s="235"/>
      <c r="E154" s="236"/>
      <c r="F154" s="235"/>
      <c r="G154" s="241"/>
      <c r="H154" s="241"/>
      <c r="I154" s="241"/>
      <c r="J154" s="34" t="str">
        <f>IF(注文書!K156="","",注文書!K156)</f>
        <v/>
      </c>
      <c r="K154" s="9" t="str">
        <f>IF(注文書!L156="","",注文書!L156)</f>
        <v/>
      </c>
      <c r="L154" s="6" t="str">
        <f>IF(注文書!M156="","",注文書!M156)</f>
        <v/>
      </c>
      <c r="M154" s="12" t="str">
        <f>IF(注文書!N156="","",注文書!N156)</f>
        <v/>
      </c>
      <c r="N154" s="12" t="str">
        <f t="shared" si="3"/>
        <v/>
      </c>
      <c r="O154" s="253"/>
      <c r="P154" s="254"/>
      <c r="Q154" s="255"/>
      <c r="R154" s="218" t="str">
        <f>IF(注文書!P156="","",注文書!P156)</f>
        <v/>
      </c>
      <c r="S154" s="219"/>
      <c r="T154" s="219"/>
      <c r="U154" s="219"/>
      <c r="V154" s="220"/>
      <c r="W154" s="215"/>
      <c r="X154" s="216"/>
      <c r="Y154" s="216"/>
      <c r="Z154" s="216"/>
      <c r="AA154" s="217"/>
      <c r="AB154" s="40"/>
    </row>
    <row r="155" spans="2:28" ht="15" customHeight="1" x14ac:dyDescent="0.55000000000000004">
      <c r="B155" s="231"/>
      <c r="C155" s="43" t="s">
        <v>63</v>
      </c>
      <c r="D155" s="235"/>
      <c r="E155" s="236"/>
      <c r="F155" s="235"/>
      <c r="G155" s="241"/>
      <c r="H155" s="241"/>
      <c r="I155" s="241"/>
      <c r="J155" s="34" t="str">
        <f>IF(注文書!K157="","",注文書!K157)</f>
        <v/>
      </c>
      <c r="K155" s="9" t="str">
        <f>IF(注文書!L157="","",注文書!L157)</f>
        <v/>
      </c>
      <c r="L155" s="6" t="str">
        <f>IF(注文書!M157="","",注文書!M157)</f>
        <v/>
      </c>
      <c r="M155" s="12" t="str">
        <f>IF(注文書!N157="","",注文書!N157)</f>
        <v/>
      </c>
      <c r="N155" s="12" t="str">
        <f t="shared" si="3"/>
        <v/>
      </c>
      <c r="O155" s="253"/>
      <c r="P155" s="254"/>
      <c r="Q155" s="255"/>
      <c r="R155" s="221" t="str">
        <f>IF(注文書!P157="","",注文書!P157)</f>
        <v/>
      </c>
      <c r="S155" s="222"/>
      <c r="T155" s="222"/>
      <c r="U155" s="222"/>
      <c r="V155" s="223"/>
      <c r="W155" s="215"/>
      <c r="X155" s="216"/>
      <c r="Y155" s="216"/>
      <c r="Z155" s="216"/>
      <c r="AA155" s="217"/>
      <c r="AB155" s="40"/>
    </row>
    <row r="156" spans="2:28" ht="15" customHeight="1" x14ac:dyDescent="0.55000000000000004">
      <c r="B156" s="231"/>
      <c r="C156" s="43" t="s">
        <v>64</v>
      </c>
      <c r="D156" s="235"/>
      <c r="E156" s="236"/>
      <c r="F156" s="235"/>
      <c r="G156" s="241"/>
      <c r="H156" s="241"/>
      <c r="I156" s="241"/>
      <c r="J156" s="34" t="str">
        <f>IF(注文書!K158="","",注文書!K158)</f>
        <v/>
      </c>
      <c r="K156" s="9" t="str">
        <f>IF(注文書!L158="","",注文書!L158)</f>
        <v/>
      </c>
      <c r="L156" s="6" t="str">
        <f>IF(注文書!M158="","",注文書!M158)</f>
        <v/>
      </c>
      <c r="M156" s="12" t="str">
        <f>IF(注文書!N158="","",注文書!N158)</f>
        <v/>
      </c>
      <c r="N156" s="12" t="str">
        <f t="shared" si="3"/>
        <v/>
      </c>
      <c r="O156" s="253"/>
      <c r="P156" s="254"/>
      <c r="Q156" s="255"/>
      <c r="R156" s="221" t="str">
        <f>IF(注文書!P158="","",注文書!P158)</f>
        <v/>
      </c>
      <c r="S156" s="222"/>
      <c r="T156" s="222"/>
      <c r="U156" s="222"/>
      <c r="V156" s="223"/>
      <c r="W156" s="215"/>
      <c r="X156" s="216"/>
      <c r="Y156" s="216"/>
      <c r="Z156" s="216"/>
      <c r="AA156" s="217"/>
      <c r="AB156" s="40"/>
    </row>
    <row r="157" spans="2:28" ht="15" customHeight="1" x14ac:dyDescent="0.55000000000000004">
      <c r="B157" s="232"/>
      <c r="C157" s="44" t="s">
        <v>65</v>
      </c>
      <c r="D157" s="237"/>
      <c r="E157" s="238"/>
      <c r="F157" s="237"/>
      <c r="G157" s="242"/>
      <c r="H157" s="242"/>
      <c r="I157" s="242"/>
      <c r="J157" s="35" t="str">
        <f>IF(注文書!K159="","",注文書!K159)</f>
        <v/>
      </c>
      <c r="K157" s="10" t="str">
        <f>IF(注文書!L159="","",注文書!L159)</f>
        <v/>
      </c>
      <c r="L157" s="7" t="str">
        <f>IF(注文書!M159="","",注文書!M159)</f>
        <v/>
      </c>
      <c r="M157" s="13" t="str">
        <f>IF(注文書!N159="","",注文書!N159)</f>
        <v/>
      </c>
      <c r="N157" s="12" t="str">
        <f t="shared" si="3"/>
        <v/>
      </c>
      <c r="O157" s="256"/>
      <c r="P157" s="257"/>
      <c r="Q157" s="258"/>
      <c r="R157" s="224" t="str">
        <f>IF(注文書!P159="","",注文書!P159)</f>
        <v/>
      </c>
      <c r="S157" s="225"/>
      <c r="T157" s="225"/>
      <c r="U157" s="225"/>
      <c r="V157" s="226"/>
      <c r="W157" s="224"/>
      <c r="X157" s="225"/>
      <c r="Y157" s="225"/>
      <c r="Z157" s="225"/>
      <c r="AA157" s="226"/>
      <c r="AB157" s="41"/>
    </row>
    <row r="158" spans="2:28" ht="15" customHeight="1" x14ac:dyDescent="0.55000000000000004">
      <c r="B158" s="230">
        <v>25</v>
      </c>
      <c r="C158" s="42" t="s">
        <v>60</v>
      </c>
      <c r="D158" s="233" t="str">
        <f>IF(注文書!D160="","",注文書!D160)</f>
        <v/>
      </c>
      <c r="E158" s="234"/>
      <c r="F158" s="239" t="str">
        <f>IF(注文書!F160="","",注文書!F160)</f>
        <v/>
      </c>
      <c r="G158" s="240"/>
      <c r="H158" s="240"/>
      <c r="I158" s="240"/>
      <c r="J158" s="33" t="str">
        <f>IF(注文書!K160="","",注文書!K160)</f>
        <v/>
      </c>
      <c r="K158" s="8" t="str">
        <f>IF(注文書!L160="","",注文書!L160)</f>
        <v/>
      </c>
      <c r="L158" s="5" t="str">
        <f>IF(注文書!M160="","",注文書!M160)</f>
        <v/>
      </c>
      <c r="M158" s="11" t="str">
        <f>IF(注文書!N160="","",注文書!N160)</f>
        <v/>
      </c>
      <c r="N158" s="11" t="str">
        <f t="shared" si="3"/>
        <v/>
      </c>
      <c r="O158" s="259"/>
      <c r="P158" s="260"/>
      <c r="Q158" s="261"/>
      <c r="R158" s="227" t="str">
        <f>IF(注文書!P160="","",注文書!P160)</f>
        <v/>
      </c>
      <c r="S158" s="228"/>
      <c r="T158" s="228"/>
      <c r="U158" s="228"/>
      <c r="V158" s="229"/>
      <c r="W158" s="227"/>
      <c r="X158" s="228"/>
      <c r="Y158" s="228"/>
      <c r="Z158" s="228"/>
      <c r="AA158" s="229"/>
      <c r="AB158" s="39"/>
    </row>
    <row r="159" spans="2:28" ht="15" customHeight="1" x14ac:dyDescent="0.55000000000000004">
      <c r="B159" s="231"/>
      <c r="C159" s="43" t="s">
        <v>61</v>
      </c>
      <c r="D159" s="235"/>
      <c r="E159" s="236"/>
      <c r="F159" s="235"/>
      <c r="G159" s="241"/>
      <c r="H159" s="241"/>
      <c r="I159" s="241"/>
      <c r="J159" s="34" t="str">
        <f>IF(注文書!K161="","",注文書!K161)</f>
        <v/>
      </c>
      <c r="K159" s="9" t="str">
        <f>IF(注文書!L161="","",注文書!L161)</f>
        <v/>
      </c>
      <c r="L159" s="6" t="str">
        <f>IF(注文書!M161="","",注文書!M161)</f>
        <v/>
      </c>
      <c r="M159" s="12" t="str">
        <f>IF(注文書!N161="","",注文書!N161)</f>
        <v/>
      </c>
      <c r="N159" s="12" t="str">
        <f t="shared" si="3"/>
        <v/>
      </c>
      <c r="O159" s="253"/>
      <c r="P159" s="254"/>
      <c r="Q159" s="255"/>
      <c r="R159" s="212" t="str">
        <f>IF(注文書!P161="","",注文書!P161)</f>
        <v/>
      </c>
      <c r="S159" s="213"/>
      <c r="T159" s="213"/>
      <c r="U159" s="213"/>
      <c r="V159" s="214"/>
      <c r="W159" s="215"/>
      <c r="X159" s="216"/>
      <c r="Y159" s="216"/>
      <c r="Z159" s="216"/>
      <c r="AA159" s="217"/>
      <c r="AB159" s="40"/>
    </row>
    <row r="160" spans="2:28" ht="15" customHeight="1" x14ac:dyDescent="0.55000000000000004">
      <c r="B160" s="231"/>
      <c r="C160" s="43" t="s">
        <v>62</v>
      </c>
      <c r="D160" s="235"/>
      <c r="E160" s="236"/>
      <c r="F160" s="235"/>
      <c r="G160" s="241"/>
      <c r="H160" s="241"/>
      <c r="I160" s="241"/>
      <c r="J160" s="34" t="str">
        <f>IF(注文書!K162="","",注文書!K162)</f>
        <v/>
      </c>
      <c r="K160" s="9" t="str">
        <f>IF(注文書!L162="","",注文書!L162)</f>
        <v/>
      </c>
      <c r="L160" s="6" t="str">
        <f>IF(注文書!M162="","",注文書!M162)</f>
        <v/>
      </c>
      <c r="M160" s="12" t="str">
        <f>IF(注文書!N162="","",注文書!N162)</f>
        <v/>
      </c>
      <c r="N160" s="12" t="str">
        <f t="shared" si="3"/>
        <v/>
      </c>
      <c r="O160" s="253"/>
      <c r="P160" s="254"/>
      <c r="Q160" s="255"/>
      <c r="R160" s="218" t="str">
        <f>IF(注文書!P162="","",注文書!P162)</f>
        <v/>
      </c>
      <c r="S160" s="219"/>
      <c r="T160" s="219"/>
      <c r="U160" s="219"/>
      <c r="V160" s="220"/>
      <c r="W160" s="215"/>
      <c r="X160" s="216"/>
      <c r="Y160" s="216"/>
      <c r="Z160" s="216"/>
      <c r="AA160" s="217"/>
      <c r="AB160" s="40"/>
    </row>
    <row r="161" spans="2:28" ht="15" customHeight="1" x14ac:dyDescent="0.55000000000000004">
      <c r="B161" s="231"/>
      <c r="C161" s="43" t="s">
        <v>63</v>
      </c>
      <c r="D161" s="235"/>
      <c r="E161" s="236"/>
      <c r="F161" s="235"/>
      <c r="G161" s="241"/>
      <c r="H161" s="241"/>
      <c r="I161" s="241"/>
      <c r="J161" s="34" t="str">
        <f>IF(注文書!K163="","",注文書!K163)</f>
        <v/>
      </c>
      <c r="K161" s="9" t="str">
        <f>IF(注文書!L163="","",注文書!L163)</f>
        <v/>
      </c>
      <c r="L161" s="6" t="str">
        <f>IF(注文書!M163="","",注文書!M163)</f>
        <v/>
      </c>
      <c r="M161" s="12" t="str">
        <f>IF(注文書!N163="","",注文書!N163)</f>
        <v/>
      </c>
      <c r="N161" s="12" t="str">
        <f t="shared" si="3"/>
        <v/>
      </c>
      <c r="O161" s="253"/>
      <c r="P161" s="254"/>
      <c r="Q161" s="255"/>
      <c r="R161" s="221" t="str">
        <f>IF(注文書!P163="","",注文書!P163)</f>
        <v/>
      </c>
      <c r="S161" s="222"/>
      <c r="T161" s="222"/>
      <c r="U161" s="222"/>
      <c r="V161" s="223"/>
      <c r="W161" s="215"/>
      <c r="X161" s="216"/>
      <c r="Y161" s="216"/>
      <c r="Z161" s="216"/>
      <c r="AA161" s="217"/>
      <c r="AB161" s="40"/>
    </row>
    <row r="162" spans="2:28" ht="15" customHeight="1" x14ac:dyDescent="0.55000000000000004">
      <c r="B162" s="231"/>
      <c r="C162" s="43" t="s">
        <v>64</v>
      </c>
      <c r="D162" s="235"/>
      <c r="E162" s="236"/>
      <c r="F162" s="235"/>
      <c r="G162" s="241"/>
      <c r="H162" s="241"/>
      <c r="I162" s="241"/>
      <c r="J162" s="34" t="str">
        <f>IF(注文書!K164="","",注文書!K164)</f>
        <v/>
      </c>
      <c r="K162" s="9" t="str">
        <f>IF(注文書!L164="","",注文書!L164)</f>
        <v/>
      </c>
      <c r="L162" s="6" t="str">
        <f>IF(注文書!M164="","",注文書!M164)</f>
        <v/>
      </c>
      <c r="M162" s="12" t="str">
        <f>IF(注文書!N164="","",注文書!N164)</f>
        <v/>
      </c>
      <c r="N162" s="12" t="str">
        <f t="shared" si="3"/>
        <v/>
      </c>
      <c r="O162" s="253"/>
      <c r="P162" s="254"/>
      <c r="Q162" s="255"/>
      <c r="R162" s="221" t="str">
        <f>IF(注文書!P164="","",注文書!P164)</f>
        <v/>
      </c>
      <c r="S162" s="222"/>
      <c r="T162" s="222"/>
      <c r="U162" s="222"/>
      <c r="V162" s="223"/>
      <c r="W162" s="215"/>
      <c r="X162" s="216"/>
      <c r="Y162" s="216"/>
      <c r="Z162" s="216"/>
      <c r="AA162" s="217"/>
      <c r="AB162" s="40"/>
    </row>
    <row r="163" spans="2:28" ht="15" customHeight="1" x14ac:dyDescent="0.55000000000000004">
      <c r="B163" s="232"/>
      <c r="C163" s="44" t="s">
        <v>65</v>
      </c>
      <c r="D163" s="237"/>
      <c r="E163" s="238"/>
      <c r="F163" s="237"/>
      <c r="G163" s="242"/>
      <c r="H163" s="242"/>
      <c r="I163" s="242"/>
      <c r="J163" s="35" t="str">
        <f>IF(注文書!K165="","",注文書!K165)</f>
        <v/>
      </c>
      <c r="K163" s="10" t="str">
        <f>IF(注文書!L165="","",注文書!L165)</f>
        <v/>
      </c>
      <c r="L163" s="7" t="str">
        <f>IF(注文書!M165="","",注文書!M165)</f>
        <v/>
      </c>
      <c r="M163" s="13" t="str">
        <f>IF(注文書!N165="","",注文書!N165)</f>
        <v/>
      </c>
      <c r="N163" s="12" t="str">
        <f t="shared" si="3"/>
        <v/>
      </c>
      <c r="O163" s="256"/>
      <c r="P163" s="257"/>
      <c r="Q163" s="258"/>
      <c r="R163" s="224" t="str">
        <f>IF(注文書!P165="","",注文書!P165)</f>
        <v/>
      </c>
      <c r="S163" s="225"/>
      <c r="T163" s="225"/>
      <c r="U163" s="225"/>
      <c r="V163" s="226"/>
      <c r="W163" s="224"/>
      <c r="X163" s="225"/>
      <c r="Y163" s="225"/>
      <c r="Z163" s="225"/>
      <c r="AA163" s="226"/>
      <c r="AB163" s="41"/>
    </row>
    <row r="164" spans="2:28" ht="15" customHeight="1" x14ac:dyDescent="0.55000000000000004">
      <c r="B164" s="230">
        <v>26</v>
      </c>
      <c r="C164" s="42" t="s">
        <v>60</v>
      </c>
      <c r="D164" s="233" t="str">
        <f>IF(注文書!D166="", "", 注文書!D166)</f>
        <v/>
      </c>
      <c r="E164" s="234"/>
      <c r="F164" s="239" t="str">
        <f>IF(注文書!F166="","",注文書!F166)</f>
        <v/>
      </c>
      <c r="G164" s="240"/>
      <c r="H164" s="240"/>
      <c r="I164" s="240"/>
      <c r="J164" s="33" t="str">
        <f>IF(注文書!K166="","",注文書!K166)</f>
        <v/>
      </c>
      <c r="K164" s="8" t="str">
        <f>IF(注文書!L166="","",注文書!L166)</f>
        <v/>
      </c>
      <c r="L164" s="5" t="str">
        <f>IF(注文書!M166="","",注文書!M166)</f>
        <v/>
      </c>
      <c r="M164" s="11" t="str">
        <f>IF(注文書!N166="","",注文書!N166)</f>
        <v/>
      </c>
      <c r="N164" s="11" t="str">
        <f t="shared" si="3"/>
        <v/>
      </c>
      <c r="O164" s="259"/>
      <c r="P164" s="260"/>
      <c r="Q164" s="261"/>
      <c r="R164" s="227" t="str">
        <f>IF(注文書!P166="","",注文書!P166)</f>
        <v/>
      </c>
      <c r="S164" s="228"/>
      <c r="T164" s="228"/>
      <c r="U164" s="228"/>
      <c r="V164" s="229"/>
      <c r="W164" s="227"/>
      <c r="X164" s="228"/>
      <c r="Y164" s="228"/>
      <c r="Z164" s="228"/>
      <c r="AA164" s="229"/>
      <c r="AB164" s="39"/>
    </row>
    <row r="165" spans="2:28" ht="15" customHeight="1" x14ac:dyDescent="0.55000000000000004">
      <c r="B165" s="231"/>
      <c r="C165" s="43" t="s">
        <v>61</v>
      </c>
      <c r="D165" s="235"/>
      <c r="E165" s="236"/>
      <c r="F165" s="235"/>
      <c r="G165" s="241"/>
      <c r="H165" s="241"/>
      <c r="I165" s="241"/>
      <c r="J165" s="34" t="str">
        <f>IF(注文書!K167="","",注文書!K167)</f>
        <v/>
      </c>
      <c r="K165" s="9" t="str">
        <f>IF(注文書!L167="","",注文書!L167)</f>
        <v/>
      </c>
      <c r="L165" s="6" t="str">
        <f>IF(注文書!M167="","",注文書!M167)</f>
        <v/>
      </c>
      <c r="M165" s="12" t="str">
        <f>IF(注文書!N167="","",注文書!N167)</f>
        <v/>
      </c>
      <c r="N165" s="12" t="str">
        <f t="shared" si="3"/>
        <v/>
      </c>
      <c r="O165" s="253"/>
      <c r="P165" s="254"/>
      <c r="Q165" s="255"/>
      <c r="R165" s="212" t="str">
        <f>IF(注文書!P167="","",注文書!P167)</f>
        <v/>
      </c>
      <c r="S165" s="213"/>
      <c r="T165" s="213"/>
      <c r="U165" s="213"/>
      <c r="V165" s="214"/>
      <c r="W165" s="215"/>
      <c r="X165" s="216"/>
      <c r="Y165" s="216"/>
      <c r="Z165" s="216"/>
      <c r="AA165" s="217"/>
      <c r="AB165" s="40"/>
    </row>
    <row r="166" spans="2:28" ht="15" customHeight="1" x14ac:dyDescent="0.55000000000000004">
      <c r="B166" s="231"/>
      <c r="C166" s="43" t="s">
        <v>62</v>
      </c>
      <c r="D166" s="235"/>
      <c r="E166" s="236"/>
      <c r="F166" s="235"/>
      <c r="G166" s="241"/>
      <c r="H166" s="241"/>
      <c r="I166" s="241"/>
      <c r="J166" s="34" t="str">
        <f>IF(注文書!K168="","",注文書!K168)</f>
        <v/>
      </c>
      <c r="K166" s="9" t="str">
        <f>IF(注文書!L168="","",注文書!L168)</f>
        <v/>
      </c>
      <c r="L166" s="6" t="str">
        <f>IF(注文書!M168="","",注文書!M168)</f>
        <v/>
      </c>
      <c r="M166" s="12" t="str">
        <f>IF(注文書!N168="","",注文書!N168)</f>
        <v/>
      </c>
      <c r="N166" s="12" t="str">
        <f t="shared" si="3"/>
        <v/>
      </c>
      <c r="O166" s="253"/>
      <c r="P166" s="254"/>
      <c r="Q166" s="255"/>
      <c r="R166" s="218" t="str">
        <f>IF(注文書!P168="","",注文書!P168)</f>
        <v/>
      </c>
      <c r="S166" s="219"/>
      <c r="T166" s="219"/>
      <c r="U166" s="219"/>
      <c r="V166" s="220"/>
      <c r="W166" s="215"/>
      <c r="X166" s="216"/>
      <c r="Y166" s="216"/>
      <c r="Z166" s="216"/>
      <c r="AA166" s="217"/>
      <c r="AB166" s="40"/>
    </row>
    <row r="167" spans="2:28" ht="15" customHeight="1" x14ac:dyDescent="0.55000000000000004">
      <c r="B167" s="231"/>
      <c r="C167" s="43" t="s">
        <v>63</v>
      </c>
      <c r="D167" s="235"/>
      <c r="E167" s="236"/>
      <c r="F167" s="235"/>
      <c r="G167" s="241"/>
      <c r="H167" s="241"/>
      <c r="I167" s="241"/>
      <c r="J167" s="34" t="str">
        <f>IF(注文書!K169="","",注文書!K169)</f>
        <v/>
      </c>
      <c r="K167" s="9" t="str">
        <f>IF(注文書!L169="","",注文書!L169)</f>
        <v/>
      </c>
      <c r="L167" s="6" t="str">
        <f>IF(注文書!M169="","",注文書!M169)</f>
        <v/>
      </c>
      <c r="M167" s="12" t="str">
        <f>IF(注文書!N169="","",注文書!N169)</f>
        <v/>
      </c>
      <c r="N167" s="12" t="str">
        <f t="shared" si="3"/>
        <v/>
      </c>
      <c r="O167" s="253"/>
      <c r="P167" s="254"/>
      <c r="Q167" s="255"/>
      <c r="R167" s="221" t="str">
        <f>IF(注文書!P169="","",注文書!P169)</f>
        <v/>
      </c>
      <c r="S167" s="222"/>
      <c r="T167" s="222"/>
      <c r="U167" s="222"/>
      <c r="V167" s="223"/>
      <c r="W167" s="215"/>
      <c r="X167" s="216"/>
      <c r="Y167" s="216"/>
      <c r="Z167" s="216"/>
      <c r="AA167" s="217"/>
      <c r="AB167" s="40"/>
    </row>
    <row r="168" spans="2:28" ht="15" customHeight="1" x14ac:dyDescent="0.55000000000000004">
      <c r="B168" s="231"/>
      <c r="C168" s="43" t="s">
        <v>64</v>
      </c>
      <c r="D168" s="235"/>
      <c r="E168" s="236"/>
      <c r="F168" s="235"/>
      <c r="G168" s="241"/>
      <c r="H168" s="241"/>
      <c r="I168" s="241"/>
      <c r="J168" s="34" t="str">
        <f>IF(注文書!K170="","",注文書!K170)</f>
        <v/>
      </c>
      <c r="K168" s="9" t="str">
        <f>IF(注文書!L170="","",注文書!L170)</f>
        <v/>
      </c>
      <c r="L168" s="6" t="str">
        <f>IF(注文書!M170="","",注文書!M170)</f>
        <v/>
      </c>
      <c r="M168" s="12" t="str">
        <f>IF(注文書!N170="","",注文書!N170)</f>
        <v/>
      </c>
      <c r="N168" s="12" t="str">
        <f t="shared" si="3"/>
        <v/>
      </c>
      <c r="O168" s="253"/>
      <c r="P168" s="254"/>
      <c r="Q168" s="255"/>
      <c r="R168" s="221" t="str">
        <f>IF(注文書!P170="","",注文書!P170)</f>
        <v/>
      </c>
      <c r="S168" s="222"/>
      <c r="T168" s="222"/>
      <c r="U168" s="222"/>
      <c r="V168" s="223"/>
      <c r="W168" s="215"/>
      <c r="X168" s="216"/>
      <c r="Y168" s="216"/>
      <c r="Z168" s="216"/>
      <c r="AA168" s="217"/>
      <c r="AB168" s="40"/>
    </row>
    <row r="169" spans="2:28" ht="15" customHeight="1" x14ac:dyDescent="0.55000000000000004">
      <c r="B169" s="232"/>
      <c r="C169" s="44" t="s">
        <v>65</v>
      </c>
      <c r="D169" s="237"/>
      <c r="E169" s="238"/>
      <c r="F169" s="237"/>
      <c r="G169" s="242"/>
      <c r="H169" s="242"/>
      <c r="I169" s="242"/>
      <c r="J169" s="35" t="str">
        <f>IF(注文書!K171="","",注文書!K171)</f>
        <v/>
      </c>
      <c r="K169" s="10" t="str">
        <f>IF(注文書!L171="","",注文書!L171)</f>
        <v/>
      </c>
      <c r="L169" s="7" t="str">
        <f>IF(注文書!M171="","",注文書!M171)</f>
        <v/>
      </c>
      <c r="M169" s="13" t="str">
        <f>IF(注文書!N171="","",注文書!N171)</f>
        <v/>
      </c>
      <c r="N169" s="12" t="str">
        <f t="shared" si="3"/>
        <v/>
      </c>
      <c r="O169" s="256"/>
      <c r="P169" s="257"/>
      <c r="Q169" s="258"/>
      <c r="R169" s="224" t="str">
        <f>IF(注文書!P171="","",注文書!P171)</f>
        <v/>
      </c>
      <c r="S169" s="225"/>
      <c r="T169" s="225"/>
      <c r="U169" s="225"/>
      <c r="V169" s="226"/>
      <c r="W169" s="224"/>
      <c r="X169" s="225"/>
      <c r="Y169" s="225"/>
      <c r="Z169" s="225"/>
      <c r="AA169" s="226"/>
      <c r="AB169" s="41"/>
    </row>
    <row r="170" spans="2:28" ht="15" customHeight="1" x14ac:dyDescent="0.55000000000000004">
      <c r="B170" s="230">
        <v>27</v>
      </c>
      <c r="C170" s="42" t="s">
        <v>60</v>
      </c>
      <c r="D170" s="233" t="str">
        <f>IF(注文書!D172="","",注文書!D172)</f>
        <v/>
      </c>
      <c r="E170" s="234"/>
      <c r="F170" s="239" t="str">
        <f>IF(注文書!F172="","",注文書!F172)</f>
        <v/>
      </c>
      <c r="G170" s="240"/>
      <c r="H170" s="240"/>
      <c r="I170" s="240"/>
      <c r="J170" s="33" t="str">
        <f>IF(注文書!K172="","",注文書!K172)</f>
        <v/>
      </c>
      <c r="K170" s="8" t="str">
        <f>IF(注文書!L172="","",注文書!L172)</f>
        <v/>
      </c>
      <c r="L170" s="5" t="str">
        <f>IF(注文書!M172="","",注文書!M172)</f>
        <v/>
      </c>
      <c r="M170" s="11" t="str">
        <f>IF(注文書!N172="","",注文書!N172)</f>
        <v/>
      </c>
      <c r="N170" s="11" t="str">
        <f t="shared" si="3"/>
        <v/>
      </c>
      <c r="O170" s="259"/>
      <c r="P170" s="260"/>
      <c r="Q170" s="261"/>
      <c r="R170" s="227" t="str">
        <f>IF(注文書!P172="","",注文書!P172)</f>
        <v/>
      </c>
      <c r="S170" s="228"/>
      <c r="T170" s="228"/>
      <c r="U170" s="228"/>
      <c r="V170" s="229"/>
      <c r="W170" s="227"/>
      <c r="X170" s="228"/>
      <c r="Y170" s="228"/>
      <c r="Z170" s="228"/>
      <c r="AA170" s="229"/>
      <c r="AB170" s="39"/>
    </row>
    <row r="171" spans="2:28" ht="15" customHeight="1" x14ac:dyDescent="0.55000000000000004">
      <c r="B171" s="231"/>
      <c r="C171" s="43" t="s">
        <v>61</v>
      </c>
      <c r="D171" s="235"/>
      <c r="E171" s="236"/>
      <c r="F171" s="235"/>
      <c r="G171" s="241"/>
      <c r="H171" s="241"/>
      <c r="I171" s="241"/>
      <c r="J171" s="34" t="str">
        <f>IF(注文書!K173="","",注文書!K173)</f>
        <v/>
      </c>
      <c r="K171" s="9" t="str">
        <f>IF(注文書!L173="","",注文書!L173)</f>
        <v/>
      </c>
      <c r="L171" s="6" t="str">
        <f>IF(注文書!M173="","",注文書!M173)</f>
        <v/>
      </c>
      <c r="M171" s="12" t="str">
        <f>IF(注文書!N173="","",注文書!N173)</f>
        <v/>
      </c>
      <c r="N171" s="12" t="str">
        <f t="shared" si="3"/>
        <v/>
      </c>
      <c r="O171" s="253"/>
      <c r="P171" s="254"/>
      <c r="Q171" s="255"/>
      <c r="R171" s="212" t="str">
        <f>IF(注文書!P173="","",注文書!P173)</f>
        <v/>
      </c>
      <c r="S171" s="213"/>
      <c r="T171" s="213"/>
      <c r="U171" s="213"/>
      <c r="V171" s="214"/>
      <c r="W171" s="215"/>
      <c r="X171" s="216"/>
      <c r="Y171" s="216"/>
      <c r="Z171" s="216"/>
      <c r="AA171" s="217"/>
      <c r="AB171" s="40"/>
    </row>
    <row r="172" spans="2:28" ht="15" customHeight="1" x14ac:dyDescent="0.55000000000000004">
      <c r="B172" s="231"/>
      <c r="C172" s="43" t="s">
        <v>62</v>
      </c>
      <c r="D172" s="235"/>
      <c r="E172" s="236"/>
      <c r="F172" s="235"/>
      <c r="G172" s="241"/>
      <c r="H172" s="241"/>
      <c r="I172" s="241"/>
      <c r="J172" s="34" t="str">
        <f>IF(注文書!K174="","",注文書!K174)</f>
        <v/>
      </c>
      <c r="K172" s="9" t="str">
        <f>IF(注文書!L174="","",注文書!L174)</f>
        <v/>
      </c>
      <c r="L172" s="6" t="str">
        <f>IF(注文書!M174="","",注文書!M174)</f>
        <v/>
      </c>
      <c r="M172" s="12" t="str">
        <f>IF(注文書!N174="","",注文書!N174)</f>
        <v/>
      </c>
      <c r="N172" s="12" t="str">
        <f t="shared" si="3"/>
        <v/>
      </c>
      <c r="O172" s="253"/>
      <c r="P172" s="254"/>
      <c r="Q172" s="255"/>
      <c r="R172" s="218" t="str">
        <f>IF(注文書!P174="","",注文書!P174)</f>
        <v/>
      </c>
      <c r="S172" s="219"/>
      <c r="T172" s="219"/>
      <c r="U172" s="219"/>
      <c r="V172" s="220"/>
      <c r="W172" s="215"/>
      <c r="X172" s="216"/>
      <c r="Y172" s="216"/>
      <c r="Z172" s="216"/>
      <c r="AA172" s="217"/>
      <c r="AB172" s="40"/>
    </row>
    <row r="173" spans="2:28" ht="15" customHeight="1" x14ac:dyDescent="0.55000000000000004">
      <c r="B173" s="231"/>
      <c r="C173" s="43" t="s">
        <v>63</v>
      </c>
      <c r="D173" s="235"/>
      <c r="E173" s="236"/>
      <c r="F173" s="235"/>
      <c r="G173" s="241"/>
      <c r="H173" s="241"/>
      <c r="I173" s="241"/>
      <c r="J173" s="34" t="str">
        <f>IF(注文書!K175="","",注文書!K175)</f>
        <v/>
      </c>
      <c r="K173" s="9" t="str">
        <f>IF(注文書!L175="","",注文書!L175)</f>
        <v/>
      </c>
      <c r="L173" s="6" t="str">
        <f>IF(注文書!M175="","",注文書!M175)</f>
        <v/>
      </c>
      <c r="M173" s="12" t="str">
        <f>IF(注文書!N175="","",注文書!N175)</f>
        <v/>
      </c>
      <c r="N173" s="12" t="str">
        <f t="shared" si="3"/>
        <v/>
      </c>
      <c r="O173" s="253"/>
      <c r="P173" s="254"/>
      <c r="Q173" s="255"/>
      <c r="R173" s="221" t="str">
        <f>IF(注文書!P175="","",注文書!P175)</f>
        <v/>
      </c>
      <c r="S173" s="222"/>
      <c r="T173" s="222"/>
      <c r="U173" s="222"/>
      <c r="V173" s="223"/>
      <c r="W173" s="215"/>
      <c r="X173" s="216"/>
      <c r="Y173" s="216"/>
      <c r="Z173" s="216"/>
      <c r="AA173" s="217"/>
      <c r="AB173" s="40"/>
    </row>
    <row r="174" spans="2:28" ht="15" customHeight="1" x14ac:dyDescent="0.55000000000000004">
      <c r="B174" s="231"/>
      <c r="C174" s="43" t="s">
        <v>64</v>
      </c>
      <c r="D174" s="235"/>
      <c r="E174" s="236"/>
      <c r="F174" s="235"/>
      <c r="G174" s="241"/>
      <c r="H174" s="241"/>
      <c r="I174" s="241"/>
      <c r="J174" s="34" t="str">
        <f>IF(注文書!K176="","",注文書!K176)</f>
        <v/>
      </c>
      <c r="K174" s="9" t="str">
        <f>IF(注文書!L176="","",注文書!L176)</f>
        <v/>
      </c>
      <c r="L174" s="6" t="str">
        <f>IF(注文書!M176="","",注文書!M176)</f>
        <v/>
      </c>
      <c r="M174" s="12" t="str">
        <f>IF(注文書!N176="","",注文書!N176)</f>
        <v/>
      </c>
      <c r="N174" s="12" t="str">
        <f t="shared" si="3"/>
        <v/>
      </c>
      <c r="O174" s="253"/>
      <c r="P174" s="254"/>
      <c r="Q174" s="255"/>
      <c r="R174" s="221" t="str">
        <f>IF(注文書!P176="","",注文書!P176)</f>
        <v/>
      </c>
      <c r="S174" s="222"/>
      <c r="T174" s="222"/>
      <c r="U174" s="222"/>
      <c r="V174" s="223"/>
      <c r="W174" s="215"/>
      <c r="X174" s="216"/>
      <c r="Y174" s="216"/>
      <c r="Z174" s="216"/>
      <c r="AA174" s="217"/>
      <c r="AB174" s="40"/>
    </row>
    <row r="175" spans="2:28" ht="15" customHeight="1" x14ac:dyDescent="0.55000000000000004">
      <c r="B175" s="232"/>
      <c r="C175" s="44" t="s">
        <v>65</v>
      </c>
      <c r="D175" s="237"/>
      <c r="E175" s="238"/>
      <c r="F175" s="237"/>
      <c r="G175" s="242"/>
      <c r="H175" s="242"/>
      <c r="I175" s="242"/>
      <c r="J175" s="35" t="str">
        <f>IF(注文書!K177="","",注文書!K177)</f>
        <v/>
      </c>
      <c r="K175" s="10" t="str">
        <f>IF(注文書!L177="","",注文書!L177)</f>
        <v/>
      </c>
      <c r="L175" s="7" t="str">
        <f>IF(注文書!M177="","",注文書!M177)</f>
        <v/>
      </c>
      <c r="M175" s="13" t="str">
        <f>IF(注文書!N177="","",注文書!N177)</f>
        <v/>
      </c>
      <c r="N175" s="12" t="str">
        <f t="shared" si="3"/>
        <v/>
      </c>
      <c r="O175" s="256"/>
      <c r="P175" s="257"/>
      <c r="Q175" s="258"/>
      <c r="R175" s="224" t="str">
        <f>IF(注文書!P177="","",注文書!P177)</f>
        <v/>
      </c>
      <c r="S175" s="225"/>
      <c r="T175" s="225"/>
      <c r="U175" s="225"/>
      <c r="V175" s="226"/>
      <c r="W175" s="224"/>
      <c r="X175" s="225"/>
      <c r="Y175" s="225"/>
      <c r="Z175" s="225"/>
      <c r="AA175" s="226"/>
      <c r="AB175" s="41"/>
    </row>
    <row r="176" spans="2:28" ht="15" customHeight="1" x14ac:dyDescent="0.55000000000000004">
      <c r="B176" s="230">
        <v>28</v>
      </c>
      <c r="C176" s="42" t="s">
        <v>60</v>
      </c>
      <c r="D176" s="233" t="str">
        <f>IF(注文書!D178="", "", 注文書!D178)</f>
        <v/>
      </c>
      <c r="E176" s="234"/>
      <c r="F176" s="239" t="str">
        <f>IF(注文書!F178="","",注文書!F178)</f>
        <v/>
      </c>
      <c r="G176" s="240"/>
      <c r="H176" s="240"/>
      <c r="I176" s="240"/>
      <c r="J176" s="33" t="str">
        <f>IF(注文書!K178="","",注文書!K178)</f>
        <v/>
      </c>
      <c r="K176" s="8" t="str">
        <f>IF(注文書!L178="","",注文書!L178)</f>
        <v/>
      </c>
      <c r="L176" s="5" t="str">
        <f>IF(注文書!M178="","",注文書!M178)</f>
        <v/>
      </c>
      <c r="M176" s="11" t="str">
        <f>IF(注文書!N178="","",注文書!N178)</f>
        <v/>
      </c>
      <c r="N176" s="11" t="str">
        <f t="shared" si="3"/>
        <v/>
      </c>
      <c r="O176" s="259"/>
      <c r="P176" s="260"/>
      <c r="Q176" s="261"/>
      <c r="R176" s="227" t="str">
        <f>IF(注文書!P178="","",注文書!P178)</f>
        <v/>
      </c>
      <c r="S176" s="228"/>
      <c r="T176" s="228"/>
      <c r="U176" s="228"/>
      <c r="V176" s="229"/>
      <c r="W176" s="227"/>
      <c r="X176" s="228"/>
      <c r="Y176" s="228"/>
      <c r="Z176" s="228"/>
      <c r="AA176" s="229"/>
      <c r="AB176" s="39"/>
    </row>
    <row r="177" spans="2:28" ht="15" customHeight="1" x14ac:dyDescent="0.55000000000000004">
      <c r="B177" s="231"/>
      <c r="C177" s="43" t="s">
        <v>61</v>
      </c>
      <c r="D177" s="235"/>
      <c r="E177" s="236"/>
      <c r="F177" s="235"/>
      <c r="G177" s="241"/>
      <c r="H177" s="241"/>
      <c r="I177" s="241"/>
      <c r="J177" s="34" t="str">
        <f>IF(注文書!K179="","",注文書!K179)</f>
        <v/>
      </c>
      <c r="K177" s="9" t="str">
        <f>IF(注文書!L179="","",注文書!L179)</f>
        <v/>
      </c>
      <c r="L177" s="6" t="str">
        <f>IF(注文書!M179="","",注文書!M179)</f>
        <v/>
      </c>
      <c r="M177" s="12" t="str">
        <f>IF(注文書!N179="","",注文書!N179)</f>
        <v/>
      </c>
      <c r="N177" s="12" t="str">
        <f t="shared" si="3"/>
        <v/>
      </c>
      <c r="O177" s="253"/>
      <c r="P177" s="254"/>
      <c r="Q177" s="255"/>
      <c r="R177" s="212" t="str">
        <f>IF(注文書!P179="","",注文書!P179)</f>
        <v/>
      </c>
      <c r="S177" s="213"/>
      <c r="T177" s="213"/>
      <c r="U177" s="213"/>
      <c r="V177" s="214"/>
      <c r="W177" s="215"/>
      <c r="X177" s="216"/>
      <c r="Y177" s="216"/>
      <c r="Z177" s="216"/>
      <c r="AA177" s="217"/>
      <c r="AB177" s="40"/>
    </row>
    <row r="178" spans="2:28" ht="15" customHeight="1" x14ac:dyDescent="0.55000000000000004">
      <c r="B178" s="231"/>
      <c r="C178" s="43" t="s">
        <v>62</v>
      </c>
      <c r="D178" s="235"/>
      <c r="E178" s="236"/>
      <c r="F178" s="235"/>
      <c r="G178" s="241"/>
      <c r="H178" s="241"/>
      <c r="I178" s="241"/>
      <c r="J178" s="34" t="str">
        <f>IF(注文書!K180="","",注文書!K180)</f>
        <v/>
      </c>
      <c r="K178" s="9" t="str">
        <f>IF(注文書!L180="","",注文書!L180)</f>
        <v/>
      </c>
      <c r="L178" s="6" t="str">
        <f>IF(注文書!M180="","",注文書!M180)</f>
        <v/>
      </c>
      <c r="M178" s="12" t="str">
        <f>IF(注文書!N180="","",注文書!N180)</f>
        <v/>
      </c>
      <c r="N178" s="12" t="str">
        <f t="shared" si="3"/>
        <v/>
      </c>
      <c r="O178" s="253"/>
      <c r="P178" s="254"/>
      <c r="Q178" s="255"/>
      <c r="R178" s="218" t="str">
        <f>IF(注文書!P180="","",注文書!P180)</f>
        <v/>
      </c>
      <c r="S178" s="219"/>
      <c r="T178" s="219"/>
      <c r="U178" s="219"/>
      <c r="V178" s="220"/>
      <c r="W178" s="215"/>
      <c r="X178" s="216"/>
      <c r="Y178" s="216"/>
      <c r="Z178" s="216"/>
      <c r="AA178" s="217"/>
      <c r="AB178" s="40"/>
    </row>
    <row r="179" spans="2:28" ht="15" customHeight="1" x14ac:dyDescent="0.55000000000000004">
      <c r="B179" s="231"/>
      <c r="C179" s="43" t="s">
        <v>63</v>
      </c>
      <c r="D179" s="235"/>
      <c r="E179" s="236"/>
      <c r="F179" s="235"/>
      <c r="G179" s="241"/>
      <c r="H179" s="241"/>
      <c r="I179" s="241"/>
      <c r="J179" s="34" t="str">
        <f>IF(注文書!K181="","",注文書!K181)</f>
        <v/>
      </c>
      <c r="K179" s="9" t="str">
        <f>IF(注文書!L181="","",注文書!L181)</f>
        <v/>
      </c>
      <c r="L179" s="6" t="str">
        <f>IF(注文書!M181="","",注文書!M181)</f>
        <v/>
      </c>
      <c r="M179" s="12" t="str">
        <f>IF(注文書!N181="","",注文書!N181)</f>
        <v/>
      </c>
      <c r="N179" s="12" t="str">
        <f t="shared" si="3"/>
        <v/>
      </c>
      <c r="O179" s="253"/>
      <c r="P179" s="254"/>
      <c r="Q179" s="255"/>
      <c r="R179" s="221" t="str">
        <f>IF(注文書!P181="","",注文書!P181)</f>
        <v/>
      </c>
      <c r="S179" s="222"/>
      <c r="T179" s="222"/>
      <c r="U179" s="222"/>
      <c r="V179" s="223"/>
      <c r="W179" s="215"/>
      <c r="X179" s="216"/>
      <c r="Y179" s="216"/>
      <c r="Z179" s="216"/>
      <c r="AA179" s="217"/>
      <c r="AB179" s="40"/>
    </row>
    <row r="180" spans="2:28" ht="15" customHeight="1" x14ac:dyDescent="0.55000000000000004">
      <c r="B180" s="231"/>
      <c r="C180" s="43" t="s">
        <v>64</v>
      </c>
      <c r="D180" s="235"/>
      <c r="E180" s="236"/>
      <c r="F180" s="235"/>
      <c r="G180" s="241"/>
      <c r="H180" s="241"/>
      <c r="I180" s="241"/>
      <c r="J180" s="34" t="str">
        <f>IF(注文書!K182="","",注文書!K182)</f>
        <v/>
      </c>
      <c r="K180" s="9" t="str">
        <f>IF(注文書!L182="","",注文書!L182)</f>
        <v/>
      </c>
      <c r="L180" s="6" t="str">
        <f>IF(注文書!M182="","",注文書!M182)</f>
        <v/>
      </c>
      <c r="M180" s="12" t="str">
        <f>IF(注文書!N182="","",注文書!N182)</f>
        <v/>
      </c>
      <c r="N180" s="12" t="str">
        <f t="shared" si="3"/>
        <v/>
      </c>
      <c r="O180" s="253"/>
      <c r="P180" s="254"/>
      <c r="Q180" s="255"/>
      <c r="R180" s="221" t="str">
        <f>IF(注文書!P182="","",注文書!P182)</f>
        <v/>
      </c>
      <c r="S180" s="222"/>
      <c r="T180" s="222"/>
      <c r="U180" s="222"/>
      <c r="V180" s="223"/>
      <c r="W180" s="215"/>
      <c r="X180" s="216"/>
      <c r="Y180" s="216"/>
      <c r="Z180" s="216"/>
      <c r="AA180" s="217"/>
      <c r="AB180" s="40"/>
    </row>
    <row r="181" spans="2:28" ht="15" customHeight="1" x14ac:dyDescent="0.55000000000000004">
      <c r="B181" s="232"/>
      <c r="C181" s="44" t="s">
        <v>65</v>
      </c>
      <c r="D181" s="237"/>
      <c r="E181" s="238"/>
      <c r="F181" s="237"/>
      <c r="G181" s="242"/>
      <c r="H181" s="242"/>
      <c r="I181" s="242"/>
      <c r="J181" s="35" t="str">
        <f>IF(注文書!K183="","",注文書!K183)</f>
        <v/>
      </c>
      <c r="K181" s="10" t="str">
        <f>IF(注文書!L183="","",注文書!L183)</f>
        <v/>
      </c>
      <c r="L181" s="7" t="str">
        <f>IF(注文書!M183="","",注文書!M183)</f>
        <v/>
      </c>
      <c r="M181" s="13" t="str">
        <f>IF(注文書!N183="","",注文書!N183)</f>
        <v/>
      </c>
      <c r="N181" s="12" t="str">
        <f t="shared" si="3"/>
        <v/>
      </c>
      <c r="O181" s="256"/>
      <c r="P181" s="257"/>
      <c r="Q181" s="258"/>
      <c r="R181" s="224" t="str">
        <f>IF(注文書!P183="","",注文書!P183)</f>
        <v/>
      </c>
      <c r="S181" s="225"/>
      <c r="T181" s="225"/>
      <c r="U181" s="225"/>
      <c r="V181" s="226"/>
      <c r="W181" s="224"/>
      <c r="X181" s="225"/>
      <c r="Y181" s="225"/>
      <c r="Z181" s="225"/>
      <c r="AA181" s="226"/>
      <c r="AB181" s="41"/>
    </row>
    <row r="182" spans="2:28" ht="15" customHeight="1" x14ac:dyDescent="0.55000000000000004">
      <c r="B182" s="230">
        <v>29</v>
      </c>
      <c r="C182" s="42" t="s">
        <v>60</v>
      </c>
      <c r="D182" s="233" t="str">
        <f>IF(注文書!D184="","",注文書!D184)</f>
        <v/>
      </c>
      <c r="E182" s="234"/>
      <c r="F182" s="239" t="str">
        <f>IF(注文書!F184="","",注文書!F184)</f>
        <v/>
      </c>
      <c r="G182" s="240"/>
      <c r="H182" s="240"/>
      <c r="I182" s="240"/>
      <c r="J182" s="33" t="str">
        <f>IF(注文書!K184="","",注文書!K184)</f>
        <v/>
      </c>
      <c r="K182" s="8" t="str">
        <f>IF(注文書!L184="","",注文書!L184)</f>
        <v/>
      </c>
      <c r="L182" s="5" t="str">
        <f>IF(注文書!M184="","",注文書!M184)</f>
        <v/>
      </c>
      <c r="M182" s="11" t="str">
        <f>IF(注文書!N184="","",注文書!N184)</f>
        <v/>
      </c>
      <c r="N182" s="11" t="str">
        <f t="shared" si="3"/>
        <v/>
      </c>
      <c r="O182" s="259"/>
      <c r="P182" s="260"/>
      <c r="Q182" s="261"/>
      <c r="R182" s="227" t="str">
        <f>IF(注文書!P184="","",注文書!P184)</f>
        <v/>
      </c>
      <c r="S182" s="228"/>
      <c r="T182" s="228"/>
      <c r="U182" s="228"/>
      <c r="V182" s="229"/>
      <c r="W182" s="227"/>
      <c r="X182" s="228"/>
      <c r="Y182" s="228"/>
      <c r="Z182" s="228"/>
      <c r="AA182" s="229"/>
      <c r="AB182" s="39"/>
    </row>
    <row r="183" spans="2:28" ht="15" customHeight="1" x14ac:dyDescent="0.55000000000000004">
      <c r="B183" s="231"/>
      <c r="C183" s="43" t="s">
        <v>61</v>
      </c>
      <c r="D183" s="235"/>
      <c r="E183" s="236"/>
      <c r="F183" s="235"/>
      <c r="G183" s="241"/>
      <c r="H183" s="241"/>
      <c r="I183" s="241"/>
      <c r="J183" s="34" t="str">
        <f>IF(注文書!K185="","",注文書!K185)</f>
        <v/>
      </c>
      <c r="K183" s="9" t="str">
        <f>IF(注文書!L185="","",注文書!L185)</f>
        <v/>
      </c>
      <c r="L183" s="6" t="str">
        <f>IF(注文書!M185="","",注文書!M185)</f>
        <v/>
      </c>
      <c r="M183" s="12" t="str">
        <f>IF(注文書!N185="","",注文書!N185)</f>
        <v/>
      </c>
      <c r="N183" s="12" t="str">
        <f t="shared" si="3"/>
        <v/>
      </c>
      <c r="O183" s="253"/>
      <c r="P183" s="254"/>
      <c r="Q183" s="255"/>
      <c r="R183" s="212" t="str">
        <f>IF(注文書!P185="","",注文書!P185)</f>
        <v/>
      </c>
      <c r="S183" s="213"/>
      <c r="T183" s="213"/>
      <c r="U183" s="213"/>
      <c r="V183" s="214"/>
      <c r="W183" s="215"/>
      <c r="X183" s="216"/>
      <c r="Y183" s="216"/>
      <c r="Z183" s="216"/>
      <c r="AA183" s="217"/>
      <c r="AB183" s="40"/>
    </row>
    <row r="184" spans="2:28" ht="15" customHeight="1" x14ac:dyDescent="0.55000000000000004">
      <c r="B184" s="231"/>
      <c r="C184" s="43" t="s">
        <v>62</v>
      </c>
      <c r="D184" s="235"/>
      <c r="E184" s="236"/>
      <c r="F184" s="235"/>
      <c r="G184" s="241"/>
      <c r="H184" s="241"/>
      <c r="I184" s="241"/>
      <c r="J184" s="34" t="str">
        <f>IF(注文書!K186="","",注文書!K186)</f>
        <v/>
      </c>
      <c r="K184" s="9" t="str">
        <f>IF(注文書!L186="","",注文書!L186)</f>
        <v/>
      </c>
      <c r="L184" s="6" t="str">
        <f>IF(注文書!M186="","",注文書!M186)</f>
        <v/>
      </c>
      <c r="M184" s="12" t="str">
        <f>IF(注文書!N186="","",注文書!N186)</f>
        <v/>
      </c>
      <c r="N184" s="12" t="str">
        <f t="shared" si="3"/>
        <v/>
      </c>
      <c r="O184" s="253"/>
      <c r="P184" s="254"/>
      <c r="Q184" s="255"/>
      <c r="R184" s="218" t="str">
        <f>IF(注文書!P186="","",注文書!P186)</f>
        <v/>
      </c>
      <c r="S184" s="219"/>
      <c r="T184" s="219"/>
      <c r="U184" s="219"/>
      <c r="V184" s="220"/>
      <c r="W184" s="215"/>
      <c r="X184" s="216"/>
      <c r="Y184" s="216"/>
      <c r="Z184" s="216"/>
      <c r="AA184" s="217"/>
      <c r="AB184" s="40"/>
    </row>
    <row r="185" spans="2:28" ht="15" customHeight="1" x14ac:dyDescent="0.55000000000000004">
      <c r="B185" s="231"/>
      <c r="C185" s="43" t="s">
        <v>63</v>
      </c>
      <c r="D185" s="235"/>
      <c r="E185" s="236"/>
      <c r="F185" s="235"/>
      <c r="G185" s="241"/>
      <c r="H185" s="241"/>
      <c r="I185" s="241"/>
      <c r="J185" s="34" t="str">
        <f>IF(注文書!K187="","",注文書!K187)</f>
        <v/>
      </c>
      <c r="K185" s="9" t="str">
        <f>IF(注文書!L187="","",注文書!L187)</f>
        <v/>
      </c>
      <c r="L185" s="6" t="str">
        <f>IF(注文書!M187="","",注文書!M187)</f>
        <v/>
      </c>
      <c r="M185" s="12" t="str">
        <f>IF(注文書!N187="","",注文書!N187)</f>
        <v/>
      </c>
      <c r="N185" s="12" t="str">
        <f t="shared" si="3"/>
        <v/>
      </c>
      <c r="O185" s="253"/>
      <c r="P185" s="254"/>
      <c r="Q185" s="255"/>
      <c r="R185" s="221" t="str">
        <f>IF(注文書!P187="","",注文書!P187)</f>
        <v/>
      </c>
      <c r="S185" s="222"/>
      <c r="T185" s="222"/>
      <c r="U185" s="222"/>
      <c r="V185" s="223"/>
      <c r="W185" s="215"/>
      <c r="X185" s="216"/>
      <c r="Y185" s="216"/>
      <c r="Z185" s="216"/>
      <c r="AA185" s="217"/>
      <c r="AB185" s="40"/>
    </row>
    <row r="186" spans="2:28" ht="15" customHeight="1" x14ac:dyDescent="0.55000000000000004">
      <c r="B186" s="231"/>
      <c r="C186" s="43" t="s">
        <v>64</v>
      </c>
      <c r="D186" s="235"/>
      <c r="E186" s="236"/>
      <c r="F186" s="235"/>
      <c r="G186" s="241"/>
      <c r="H186" s="241"/>
      <c r="I186" s="241"/>
      <c r="J186" s="34" t="str">
        <f>IF(注文書!K188="","",注文書!K188)</f>
        <v/>
      </c>
      <c r="K186" s="9" t="str">
        <f>IF(注文書!L188="","",注文書!L188)</f>
        <v/>
      </c>
      <c r="L186" s="6" t="str">
        <f>IF(注文書!M188="","",注文書!M188)</f>
        <v/>
      </c>
      <c r="M186" s="12" t="str">
        <f>IF(注文書!N188="","",注文書!N188)</f>
        <v/>
      </c>
      <c r="N186" s="12" t="str">
        <f t="shared" si="3"/>
        <v/>
      </c>
      <c r="O186" s="253"/>
      <c r="P186" s="254"/>
      <c r="Q186" s="255"/>
      <c r="R186" s="221" t="str">
        <f>IF(注文書!P188="","",注文書!P188)</f>
        <v/>
      </c>
      <c r="S186" s="222"/>
      <c r="T186" s="222"/>
      <c r="U186" s="222"/>
      <c r="V186" s="223"/>
      <c r="W186" s="215"/>
      <c r="X186" s="216"/>
      <c r="Y186" s="216"/>
      <c r="Z186" s="216"/>
      <c r="AA186" s="217"/>
      <c r="AB186" s="40"/>
    </row>
    <row r="187" spans="2:28" ht="15" customHeight="1" x14ac:dyDescent="0.55000000000000004">
      <c r="B187" s="232"/>
      <c r="C187" s="44" t="s">
        <v>65</v>
      </c>
      <c r="D187" s="237"/>
      <c r="E187" s="238"/>
      <c r="F187" s="237"/>
      <c r="G187" s="242"/>
      <c r="H187" s="242"/>
      <c r="I187" s="242"/>
      <c r="J187" s="35" t="str">
        <f>IF(注文書!K189="","",注文書!K189)</f>
        <v/>
      </c>
      <c r="K187" s="10" t="str">
        <f>IF(注文書!L189="","",注文書!L189)</f>
        <v/>
      </c>
      <c r="L187" s="7" t="str">
        <f>IF(注文書!M189="","",注文書!M189)</f>
        <v/>
      </c>
      <c r="M187" s="13" t="str">
        <f>IF(注文書!N189="","",注文書!N189)</f>
        <v/>
      </c>
      <c r="N187" s="12" t="str">
        <f t="shared" si="3"/>
        <v/>
      </c>
      <c r="O187" s="256"/>
      <c r="P187" s="257"/>
      <c r="Q187" s="258"/>
      <c r="R187" s="224" t="str">
        <f>IF(注文書!P189="","",注文書!P189)</f>
        <v/>
      </c>
      <c r="S187" s="225"/>
      <c r="T187" s="225"/>
      <c r="U187" s="225"/>
      <c r="V187" s="226"/>
      <c r="W187" s="224"/>
      <c r="X187" s="225"/>
      <c r="Y187" s="225"/>
      <c r="Z187" s="225"/>
      <c r="AA187" s="226"/>
      <c r="AB187" s="41"/>
    </row>
    <row r="188" spans="2:28" ht="15" customHeight="1" x14ac:dyDescent="0.55000000000000004">
      <c r="B188" s="230">
        <v>30</v>
      </c>
      <c r="C188" s="42" t="s">
        <v>60</v>
      </c>
      <c r="D188" s="233" t="str">
        <f>IF(注文書!D190="", "", 注文書!D190)</f>
        <v/>
      </c>
      <c r="E188" s="234"/>
      <c r="F188" s="239" t="str">
        <f>IF(注文書!F190="","",注文書!F190)</f>
        <v/>
      </c>
      <c r="G188" s="240"/>
      <c r="H188" s="240"/>
      <c r="I188" s="240"/>
      <c r="J188" s="33" t="str">
        <f>IF(注文書!K190="","",注文書!K190)</f>
        <v/>
      </c>
      <c r="K188" s="8" t="str">
        <f>IF(注文書!L190="","",注文書!L190)</f>
        <v/>
      </c>
      <c r="L188" s="5" t="str">
        <f>IF(注文書!M190="","",注文書!M190)</f>
        <v/>
      </c>
      <c r="M188" s="11" t="str">
        <f>IF(注文書!N190="","",注文書!N190)</f>
        <v/>
      </c>
      <c r="N188" s="11" t="str">
        <f t="shared" si="3"/>
        <v/>
      </c>
      <c r="O188" s="259"/>
      <c r="P188" s="260"/>
      <c r="Q188" s="261"/>
      <c r="R188" s="227" t="str">
        <f>IF(注文書!P190="","",注文書!P190)</f>
        <v/>
      </c>
      <c r="S188" s="228"/>
      <c r="T188" s="228"/>
      <c r="U188" s="228"/>
      <c r="V188" s="229"/>
      <c r="W188" s="227"/>
      <c r="X188" s="228"/>
      <c r="Y188" s="228"/>
      <c r="Z188" s="228"/>
      <c r="AA188" s="229"/>
      <c r="AB188" s="39"/>
    </row>
    <row r="189" spans="2:28" ht="15" customHeight="1" x14ac:dyDescent="0.55000000000000004">
      <c r="B189" s="231"/>
      <c r="C189" s="43" t="s">
        <v>61</v>
      </c>
      <c r="D189" s="235"/>
      <c r="E189" s="236"/>
      <c r="F189" s="235"/>
      <c r="G189" s="241"/>
      <c r="H189" s="241"/>
      <c r="I189" s="241"/>
      <c r="J189" s="34" t="str">
        <f>IF(注文書!K191="","",注文書!K191)</f>
        <v/>
      </c>
      <c r="K189" s="9" t="str">
        <f>IF(注文書!L191="","",注文書!L191)</f>
        <v/>
      </c>
      <c r="L189" s="6" t="str">
        <f>IF(注文書!M191="","",注文書!M191)</f>
        <v/>
      </c>
      <c r="M189" s="12" t="str">
        <f>IF(注文書!N191="","",注文書!N191)</f>
        <v/>
      </c>
      <c r="N189" s="12" t="str">
        <f t="shared" si="3"/>
        <v/>
      </c>
      <c r="O189" s="253"/>
      <c r="P189" s="254"/>
      <c r="Q189" s="255"/>
      <c r="R189" s="212" t="str">
        <f>IF(注文書!P191="","",注文書!P191)</f>
        <v/>
      </c>
      <c r="S189" s="213"/>
      <c r="T189" s="213"/>
      <c r="U189" s="213"/>
      <c r="V189" s="214"/>
      <c r="W189" s="215"/>
      <c r="X189" s="216"/>
      <c r="Y189" s="216"/>
      <c r="Z189" s="216"/>
      <c r="AA189" s="217"/>
      <c r="AB189" s="40"/>
    </row>
    <row r="190" spans="2:28" ht="15" customHeight="1" x14ac:dyDescent="0.55000000000000004">
      <c r="B190" s="231"/>
      <c r="C190" s="43" t="s">
        <v>62</v>
      </c>
      <c r="D190" s="235"/>
      <c r="E190" s="236"/>
      <c r="F190" s="235"/>
      <c r="G190" s="241"/>
      <c r="H190" s="241"/>
      <c r="I190" s="241"/>
      <c r="J190" s="34" t="str">
        <f>IF(注文書!K192="","",注文書!K192)</f>
        <v/>
      </c>
      <c r="K190" s="9" t="str">
        <f>IF(注文書!L192="","",注文書!L192)</f>
        <v/>
      </c>
      <c r="L190" s="6" t="str">
        <f>IF(注文書!M192="","",注文書!M192)</f>
        <v/>
      </c>
      <c r="M190" s="12" t="str">
        <f>IF(注文書!N192="","",注文書!N192)</f>
        <v/>
      </c>
      <c r="N190" s="12" t="str">
        <f t="shared" si="3"/>
        <v/>
      </c>
      <c r="O190" s="253"/>
      <c r="P190" s="254"/>
      <c r="Q190" s="255"/>
      <c r="R190" s="218" t="str">
        <f>IF(注文書!P192="","",注文書!P192)</f>
        <v/>
      </c>
      <c r="S190" s="219"/>
      <c r="T190" s="219"/>
      <c r="U190" s="219"/>
      <c r="V190" s="220"/>
      <c r="W190" s="215"/>
      <c r="X190" s="216"/>
      <c r="Y190" s="216"/>
      <c r="Z190" s="216"/>
      <c r="AA190" s="217"/>
      <c r="AB190" s="40"/>
    </row>
    <row r="191" spans="2:28" ht="15" customHeight="1" x14ac:dyDescent="0.55000000000000004">
      <c r="B191" s="231"/>
      <c r="C191" s="43" t="s">
        <v>63</v>
      </c>
      <c r="D191" s="235"/>
      <c r="E191" s="236"/>
      <c r="F191" s="235"/>
      <c r="G191" s="241"/>
      <c r="H191" s="241"/>
      <c r="I191" s="241"/>
      <c r="J191" s="34" t="str">
        <f>IF(注文書!K193="","",注文書!K193)</f>
        <v/>
      </c>
      <c r="K191" s="9" t="str">
        <f>IF(注文書!L193="","",注文書!L193)</f>
        <v/>
      </c>
      <c r="L191" s="6" t="str">
        <f>IF(注文書!M193="","",注文書!M193)</f>
        <v/>
      </c>
      <c r="M191" s="12" t="str">
        <f>IF(注文書!N193="","",注文書!N193)</f>
        <v/>
      </c>
      <c r="N191" s="12" t="str">
        <f t="shared" si="3"/>
        <v/>
      </c>
      <c r="O191" s="253"/>
      <c r="P191" s="254"/>
      <c r="Q191" s="255"/>
      <c r="R191" s="221" t="str">
        <f>IF(注文書!P193="","",注文書!P193)</f>
        <v/>
      </c>
      <c r="S191" s="222"/>
      <c r="T191" s="222"/>
      <c r="U191" s="222"/>
      <c r="V191" s="223"/>
      <c r="W191" s="215"/>
      <c r="X191" s="216"/>
      <c r="Y191" s="216"/>
      <c r="Z191" s="216"/>
      <c r="AA191" s="217"/>
      <c r="AB191" s="40"/>
    </row>
    <row r="192" spans="2:28" ht="15" customHeight="1" x14ac:dyDescent="0.55000000000000004">
      <c r="B192" s="231"/>
      <c r="C192" s="43" t="s">
        <v>64</v>
      </c>
      <c r="D192" s="235"/>
      <c r="E192" s="236"/>
      <c r="F192" s="235"/>
      <c r="G192" s="241"/>
      <c r="H192" s="241"/>
      <c r="I192" s="241"/>
      <c r="J192" s="34" t="str">
        <f>IF(注文書!K194="","",注文書!K194)</f>
        <v/>
      </c>
      <c r="K192" s="9" t="str">
        <f>IF(注文書!L194="","",注文書!L194)</f>
        <v/>
      </c>
      <c r="L192" s="6" t="str">
        <f>IF(注文書!M194="","",注文書!M194)</f>
        <v/>
      </c>
      <c r="M192" s="12" t="str">
        <f>IF(注文書!N194="","",注文書!N194)</f>
        <v/>
      </c>
      <c r="N192" s="12" t="str">
        <f t="shared" si="3"/>
        <v/>
      </c>
      <c r="O192" s="253"/>
      <c r="P192" s="254"/>
      <c r="Q192" s="255"/>
      <c r="R192" s="221" t="str">
        <f>IF(注文書!P194="","",注文書!P194)</f>
        <v/>
      </c>
      <c r="S192" s="222"/>
      <c r="T192" s="222"/>
      <c r="U192" s="222"/>
      <c r="V192" s="223"/>
      <c r="W192" s="215"/>
      <c r="X192" s="216"/>
      <c r="Y192" s="216"/>
      <c r="Z192" s="216"/>
      <c r="AA192" s="217"/>
      <c r="AB192" s="40"/>
    </row>
    <row r="193" spans="2:28" ht="15" customHeight="1" x14ac:dyDescent="0.55000000000000004">
      <c r="B193" s="232"/>
      <c r="C193" s="44" t="s">
        <v>65</v>
      </c>
      <c r="D193" s="237"/>
      <c r="E193" s="238"/>
      <c r="F193" s="237"/>
      <c r="G193" s="242"/>
      <c r="H193" s="242"/>
      <c r="I193" s="242"/>
      <c r="J193" s="35" t="str">
        <f>IF(注文書!K195="","",注文書!K195)</f>
        <v/>
      </c>
      <c r="K193" s="10" t="str">
        <f>IF(注文書!L195="","",注文書!L195)</f>
        <v/>
      </c>
      <c r="L193" s="7" t="str">
        <f>IF(注文書!M195="","",注文書!M195)</f>
        <v/>
      </c>
      <c r="M193" s="13" t="str">
        <f>IF(注文書!N195="","",注文書!N195)</f>
        <v/>
      </c>
      <c r="N193" s="12" t="str">
        <f t="shared" si="3"/>
        <v/>
      </c>
      <c r="O193" s="256"/>
      <c r="P193" s="257"/>
      <c r="Q193" s="258"/>
      <c r="R193" s="224" t="str">
        <f>IF(注文書!P195="","",注文書!P195)</f>
        <v/>
      </c>
      <c r="S193" s="225"/>
      <c r="T193" s="225"/>
      <c r="U193" s="225"/>
      <c r="V193" s="226"/>
      <c r="W193" s="224"/>
      <c r="X193" s="225"/>
      <c r="Y193" s="225"/>
      <c r="Z193" s="225"/>
      <c r="AA193" s="226"/>
      <c r="AB193" s="41"/>
    </row>
    <row r="194" spans="2:28" ht="15" customHeight="1" x14ac:dyDescent="0.55000000000000004">
      <c r="B194" s="230">
        <v>31</v>
      </c>
      <c r="C194" s="42" t="s">
        <v>60</v>
      </c>
      <c r="D194" s="233" t="str">
        <f>IF(注文書!D196="","",注文書!D196)</f>
        <v/>
      </c>
      <c r="E194" s="234"/>
      <c r="F194" s="239" t="str">
        <f>IF(注文書!F196="","",注文書!F196)</f>
        <v/>
      </c>
      <c r="G194" s="240"/>
      <c r="H194" s="240"/>
      <c r="I194" s="240"/>
      <c r="J194" s="33" t="str">
        <f>IF(注文書!K196="","",注文書!K196)</f>
        <v/>
      </c>
      <c r="K194" s="8" t="str">
        <f>IF(注文書!L196="","",注文書!L196)</f>
        <v/>
      </c>
      <c r="L194" s="5" t="str">
        <f>IF(注文書!M196="","",注文書!M196)</f>
        <v/>
      </c>
      <c r="M194" s="11" t="str">
        <f>IF(注文書!N196="","",注文書!N196)</f>
        <v/>
      </c>
      <c r="N194" s="11" t="str">
        <f t="shared" si="3"/>
        <v/>
      </c>
      <c r="O194" s="259"/>
      <c r="P194" s="260"/>
      <c r="Q194" s="261"/>
      <c r="R194" s="227" t="str">
        <f>IF(注文書!P196="","",注文書!P196)</f>
        <v/>
      </c>
      <c r="S194" s="228"/>
      <c r="T194" s="228"/>
      <c r="U194" s="228"/>
      <c r="V194" s="229"/>
      <c r="W194" s="227"/>
      <c r="X194" s="228"/>
      <c r="Y194" s="228"/>
      <c r="Z194" s="228"/>
      <c r="AA194" s="229"/>
      <c r="AB194" s="39"/>
    </row>
    <row r="195" spans="2:28" ht="15" customHeight="1" x14ac:dyDescent="0.55000000000000004">
      <c r="B195" s="231"/>
      <c r="C195" s="43" t="s">
        <v>61</v>
      </c>
      <c r="D195" s="235"/>
      <c r="E195" s="236"/>
      <c r="F195" s="235"/>
      <c r="G195" s="241"/>
      <c r="H195" s="241"/>
      <c r="I195" s="241"/>
      <c r="J195" s="34" t="str">
        <f>IF(注文書!K197="","",注文書!K197)</f>
        <v/>
      </c>
      <c r="K195" s="9" t="str">
        <f>IF(注文書!L197="","",注文書!L197)</f>
        <v/>
      </c>
      <c r="L195" s="6" t="str">
        <f>IF(注文書!M197="","",注文書!M197)</f>
        <v/>
      </c>
      <c r="M195" s="12" t="str">
        <f>IF(注文書!N197="","",注文書!N197)</f>
        <v/>
      </c>
      <c r="N195" s="12" t="str">
        <f t="shared" si="3"/>
        <v/>
      </c>
      <c r="O195" s="253"/>
      <c r="P195" s="254"/>
      <c r="Q195" s="255"/>
      <c r="R195" s="212" t="str">
        <f>IF(注文書!P197="","",注文書!P197)</f>
        <v/>
      </c>
      <c r="S195" s="213"/>
      <c r="T195" s="213"/>
      <c r="U195" s="213"/>
      <c r="V195" s="214"/>
      <c r="W195" s="215"/>
      <c r="X195" s="216"/>
      <c r="Y195" s="216"/>
      <c r="Z195" s="216"/>
      <c r="AA195" s="217"/>
      <c r="AB195" s="40"/>
    </row>
    <row r="196" spans="2:28" ht="15" customHeight="1" x14ac:dyDescent="0.55000000000000004">
      <c r="B196" s="231"/>
      <c r="C196" s="43" t="s">
        <v>62</v>
      </c>
      <c r="D196" s="235"/>
      <c r="E196" s="236"/>
      <c r="F196" s="235"/>
      <c r="G196" s="241"/>
      <c r="H196" s="241"/>
      <c r="I196" s="241"/>
      <c r="J196" s="34" t="str">
        <f>IF(注文書!K198="","",注文書!K198)</f>
        <v/>
      </c>
      <c r="K196" s="9" t="str">
        <f>IF(注文書!L198="","",注文書!L198)</f>
        <v/>
      </c>
      <c r="L196" s="6" t="str">
        <f>IF(注文書!M198="","",注文書!M198)</f>
        <v/>
      </c>
      <c r="M196" s="12" t="str">
        <f>IF(注文書!N198="","",注文書!N198)</f>
        <v/>
      </c>
      <c r="N196" s="12" t="str">
        <f t="shared" si="3"/>
        <v/>
      </c>
      <c r="O196" s="253"/>
      <c r="P196" s="254"/>
      <c r="Q196" s="255"/>
      <c r="R196" s="218" t="str">
        <f>IF(注文書!P198="","",注文書!P198)</f>
        <v/>
      </c>
      <c r="S196" s="219"/>
      <c r="T196" s="219"/>
      <c r="U196" s="219"/>
      <c r="V196" s="220"/>
      <c r="W196" s="215"/>
      <c r="X196" s="216"/>
      <c r="Y196" s="216"/>
      <c r="Z196" s="216"/>
      <c r="AA196" s="217"/>
      <c r="AB196" s="40"/>
    </row>
    <row r="197" spans="2:28" ht="15" customHeight="1" x14ac:dyDescent="0.55000000000000004">
      <c r="B197" s="231"/>
      <c r="C197" s="43" t="s">
        <v>63</v>
      </c>
      <c r="D197" s="235"/>
      <c r="E197" s="236"/>
      <c r="F197" s="235"/>
      <c r="G197" s="241"/>
      <c r="H197" s="241"/>
      <c r="I197" s="241"/>
      <c r="J197" s="34" t="str">
        <f>IF(注文書!K199="","",注文書!K199)</f>
        <v/>
      </c>
      <c r="K197" s="9" t="str">
        <f>IF(注文書!L199="","",注文書!L199)</f>
        <v/>
      </c>
      <c r="L197" s="6" t="str">
        <f>IF(注文書!M199="","",注文書!M199)</f>
        <v/>
      </c>
      <c r="M197" s="12" t="str">
        <f>IF(注文書!N199="","",注文書!N199)</f>
        <v/>
      </c>
      <c r="N197" s="12" t="str">
        <f t="shared" si="3"/>
        <v/>
      </c>
      <c r="O197" s="253"/>
      <c r="P197" s="254"/>
      <c r="Q197" s="255"/>
      <c r="R197" s="221" t="str">
        <f>IF(注文書!P199="","",注文書!P199)</f>
        <v/>
      </c>
      <c r="S197" s="222"/>
      <c r="T197" s="222"/>
      <c r="U197" s="222"/>
      <c r="V197" s="223"/>
      <c r="W197" s="215"/>
      <c r="X197" s="216"/>
      <c r="Y197" s="216"/>
      <c r="Z197" s="216"/>
      <c r="AA197" s="217"/>
      <c r="AB197" s="40"/>
    </row>
    <row r="198" spans="2:28" ht="15" customHeight="1" x14ac:dyDescent="0.55000000000000004">
      <c r="B198" s="231"/>
      <c r="C198" s="43" t="s">
        <v>64</v>
      </c>
      <c r="D198" s="235"/>
      <c r="E198" s="236"/>
      <c r="F198" s="235"/>
      <c r="G198" s="241"/>
      <c r="H198" s="241"/>
      <c r="I198" s="241"/>
      <c r="J198" s="34" t="str">
        <f>IF(注文書!K200="","",注文書!K200)</f>
        <v/>
      </c>
      <c r="K198" s="9" t="str">
        <f>IF(注文書!L200="","",注文書!L200)</f>
        <v/>
      </c>
      <c r="L198" s="6" t="str">
        <f>IF(注文書!M200="","",注文書!M200)</f>
        <v/>
      </c>
      <c r="M198" s="12" t="str">
        <f>IF(注文書!N200="","",注文書!N200)</f>
        <v/>
      </c>
      <c r="N198" s="12" t="str">
        <f t="shared" si="3"/>
        <v/>
      </c>
      <c r="O198" s="253"/>
      <c r="P198" s="254"/>
      <c r="Q198" s="255"/>
      <c r="R198" s="221" t="str">
        <f>IF(注文書!P200="","",注文書!P200)</f>
        <v/>
      </c>
      <c r="S198" s="222"/>
      <c r="T198" s="222"/>
      <c r="U198" s="222"/>
      <c r="V198" s="223"/>
      <c r="W198" s="215"/>
      <c r="X198" s="216"/>
      <c r="Y198" s="216"/>
      <c r="Z198" s="216"/>
      <c r="AA198" s="217"/>
      <c r="AB198" s="40"/>
    </row>
    <row r="199" spans="2:28" ht="15" customHeight="1" x14ac:dyDescent="0.55000000000000004">
      <c r="B199" s="232"/>
      <c r="C199" s="44" t="s">
        <v>65</v>
      </c>
      <c r="D199" s="237"/>
      <c r="E199" s="238"/>
      <c r="F199" s="237"/>
      <c r="G199" s="242"/>
      <c r="H199" s="242"/>
      <c r="I199" s="242"/>
      <c r="J199" s="35" t="str">
        <f>IF(注文書!K201="","",注文書!K201)</f>
        <v/>
      </c>
      <c r="K199" s="10" t="str">
        <f>IF(注文書!L201="","",注文書!L201)</f>
        <v/>
      </c>
      <c r="L199" s="7" t="str">
        <f>IF(注文書!M201="","",注文書!M201)</f>
        <v/>
      </c>
      <c r="M199" s="13" t="str">
        <f>IF(注文書!N201="","",注文書!N201)</f>
        <v/>
      </c>
      <c r="N199" s="12" t="str">
        <f t="shared" si="3"/>
        <v/>
      </c>
      <c r="O199" s="256"/>
      <c r="P199" s="257"/>
      <c r="Q199" s="258"/>
      <c r="R199" s="224" t="str">
        <f>IF(注文書!P201="","",注文書!P201)</f>
        <v/>
      </c>
      <c r="S199" s="225"/>
      <c r="T199" s="225"/>
      <c r="U199" s="225"/>
      <c r="V199" s="226"/>
      <c r="W199" s="224"/>
      <c r="X199" s="225"/>
      <c r="Y199" s="225"/>
      <c r="Z199" s="225"/>
      <c r="AA199" s="226"/>
      <c r="AB199" s="41"/>
    </row>
    <row r="200" spans="2:28" ht="15" customHeight="1" x14ac:dyDescent="0.55000000000000004">
      <c r="B200" s="230">
        <v>32</v>
      </c>
      <c r="C200" s="42" t="s">
        <v>60</v>
      </c>
      <c r="D200" s="233" t="str">
        <f>IF(注文書!D202="", "", 注文書!D202)</f>
        <v/>
      </c>
      <c r="E200" s="234"/>
      <c r="F200" s="239" t="str">
        <f>IF(注文書!F202="","",注文書!F202)</f>
        <v/>
      </c>
      <c r="G200" s="240"/>
      <c r="H200" s="240"/>
      <c r="I200" s="240"/>
      <c r="J200" s="33" t="str">
        <f>IF(注文書!K202="","",注文書!K202)</f>
        <v/>
      </c>
      <c r="K200" s="8" t="str">
        <f>IF(注文書!L202="","",注文書!L202)</f>
        <v/>
      </c>
      <c r="L200" s="5" t="str">
        <f>IF(注文書!M202="","",注文書!M202)</f>
        <v/>
      </c>
      <c r="M200" s="11" t="str">
        <f>IF(注文書!N202="","",注文書!N202)</f>
        <v/>
      </c>
      <c r="N200" s="11" t="str">
        <f t="shared" si="3"/>
        <v/>
      </c>
      <c r="O200" s="259"/>
      <c r="P200" s="260"/>
      <c r="Q200" s="261"/>
      <c r="R200" s="227" t="str">
        <f>IF(注文書!P202="","",注文書!P202)</f>
        <v/>
      </c>
      <c r="S200" s="228"/>
      <c r="T200" s="228"/>
      <c r="U200" s="228"/>
      <c r="V200" s="229"/>
      <c r="W200" s="227"/>
      <c r="X200" s="228"/>
      <c r="Y200" s="228"/>
      <c r="Z200" s="228"/>
      <c r="AA200" s="229"/>
      <c r="AB200" s="39"/>
    </row>
    <row r="201" spans="2:28" ht="15" customHeight="1" x14ac:dyDescent="0.55000000000000004">
      <c r="B201" s="231"/>
      <c r="C201" s="43" t="s">
        <v>61</v>
      </c>
      <c r="D201" s="235"/>
      <c r="E201" s="236"/>
      <c r="F201" s="235"/>
      <c r="G201" s="241"/>
      <c r="H201" s="241"/>
      <c r="I201" s="241"/>
      <c r="J201" s="34" t="str">
        <f>IF(注文書!K203="","",注文書!K203)</f>
        <v/>
      </c>
      <c r="K201" s="9" t="str">
        <f>IF(注文書!L203="","",注文書!L203)</f>
        <v/>
      </c>
      <c r="L201" s="6" t="str">
        <f>IF(注文書!M203="","",注文書!M203)</f>
        <v/>
      </c>
      <c r="M201" s="12" t="str">
        <f>IF(注文書!N203="","",注文書!N203)</f>
        <v/>
      </c>
      <c r="N201" s="12" t="str">
        <f t="shared" si="3"/>
        <v/>
      </c>
      <c r="O201" s="253"/>
      <c r="P201" s="254"/>
      <c r="Q201" s="255"/>
      <c r="R201" s="212" t="str">
        <f>IF(注文書!P203="","",注文書!P203)</f>
        <v/>
      </c>
      <c r="S201" s="213"/>
      <c r="T201" s="213"/>
      <c r="U201" s="213"/>
      <c r="V201" s="214"/>
      <c r="W201" s="215"/>
      <c r="X201" s="216"/>
      <c r="Y201" s="216"/>
      <c r="Z201" s="216"/>
      <c r="AA201" s="217"/>
      <c r="AB201" s="40"/>
    </row>
    <row r="202" spans="2:28" ht="15" customHeight="1" x14ac:dyDescent="0.55000000000000004">
      <c r="B202" s="231"/>
      <c r="C202" s="43" t="s">
        <v>62</v>
      </c>
      <c r="D202" s="235"/>
      <c r="E202" s="236"/>
      <c r="F202" s="235"/>
      <c r="G202" s="241"/>
      <c r="H202" s="241"/>
      <c r="I202" s="241"/>
      <c r="J202" s="34" t="str">
        <f>IF(注文書!K204="","",注文書!K204)</f>
        <v/>
      </c>
      <c r="K202" s="9" t="str">
        <f>IF(注文書!L204="","",注文書!L204)</f>
        <v/>
      </c>
      <c r="L202" s="6" t="str">
        <f>IF(注文書!M204="","",注文書!M204)</f>
        <v/>
      </c>
      <c r="M202" s="12" t="str">
        <f>IF(注文書!N204="","",注文書!N204)</f>
        <v/>
      </c>
      <c r="N202" s="12" t="str">
        <f t="shared" si="3"/>
        <v/>
      </c>
      <c r="O202" s="253"/>
      <c r="P202" s="254"/>
      <c r="Q202" s="255"/>
      <c r="R202" s="218" t="str">
        <f>IF(注文書!P204="","",注文書!P204)</f>
        <v/>
      </c>
      <c r="S202" s="219"/>
      <c r="T202" s="219"/>
      <c r="U202" s="219"/>
      <c r="V202" s="220"/>
      <c r="W202" s="215"/>
      <c r="X202" s="216"/>
      <c r="Y202" s="216"/>
      <c r="Z202" s="216"/>
      <c r="AA202" s="217"/>
      <c r="AB202" s="40"/>
    </row>
    <row r="203" spans="2:28" ht="15" customHeight="1" x14ac:dyDescent="0.55000000000000004">
      <c r="B203" s="231"/>
      <c r="C203" s="43" t="s">
        <v>63</v>
      </c>
      <c r="D203" s="235"/>
      <c r="E203" s="236"/>
      <c r="F203" s="235"/>
      <c r="G203" s="241"/>
      <c r="H203" s="241"/>
      <c r="I203" s="241"/>
      <c r="J203" s="34" t="str">
        <f>IF(注文書!K205="","",注文書!K205)</f>
        <v/>
      </c>
      <c r="K203" s="9" t="str">
        <f>IF(注文書!L205="","",注文書!L205)</f>
        <v/>
      </c>
      <c r="L203" s="6" t="str">
        <f>IF(注文書!M205="","",注文書!M205)</f>
        <v/>
      </c>
      <c r="M203" s="12" t="str">
        <f>IF(注文書!N205="","",注文書!N205)</f>
        <v/>
      </c>
      <c r="N203" s="12" t="str">
        <f t="shared" si="3"/>
        <v/>
      </c>
      <c r="O203" s="253"/>
      <c r="P203" s="254"/>
      <c r="Q203" s="255"/>
      <c r="R203" s="221" t="str">
        <f>IF(注文書!P205="","",注文書!P205)</f>
        <v/>
      </c>
      <c r="S203" s="222"/>
      <c r="T203" s="222"/>
      <c r="U203" s="222"/>
      <c r="V203" s="223"/>
      <c r="W203" s="215"/>
      <c r="X203" s="216"/>
      <c r="Y203" s="216"/>
      <c r="Z203" s="216"/>
      <c r="AA203" s="217"/>
      <c r="AB203" s="40"/>
    </row>
    <row r="204" spans="2:28" ht="15" customHeight="1" x14ac:dyDescent="0.55000000000000004">
      <c r="B204" s="231"/>
      <c r="C204" s="43" t="s">
        <v>64</v>
      </c>
      <c r="D204" s="235"/>
      <c r="E204" s="236"/>
      <c r="F204" s="235"/>
      <c r="G204" s="241"/>
      <c r="H204" s="241"/>
      <c r="I204" s="241"/>
      <c r="J204" s="34" t="str">
        <f>IF(注文書!K206="","",注文書!K206)</f>
        <v/>
      </c>
      <c r="K204" s="9" t="str">
        <f>IF(注文書!L206="","",注文書!L206)</f>
        <v/>
      </c>
      <c r="L204" s="6" t="str">
        <f>IF(注文書!M206="","",注文書!M206)</f>
        <v/>
      </c>
      <c r="M204" s="12" t="str">
        <f>IF(注文書!N206="","",注文書!N206)</f>
        <v/>
      </c>
      <c r="N204" s="12" t="str">
        <f t="shared" si="3"/>
        <v/>
      </c>
      <c r="O204" s="253"/>
      <c r="P204" s="254"/>
      <c r="Q204" s="255"/>
      <c r="R204" s="221" t="str">
        <f>IF(注文書!P206="","",注文書!P206)</f>
        <v/>
      </c>
      <c r="S204" s="222"/>
      <c r="T204" s="222"/>
      <c r="U204" s="222"/>
      <c r="V204" s="223"/>
      <c r="W204" s="215"/>
      <c r="X204" s="216"/>
      <c r="Y204" s="216"/>
      <c r="Z204" s="216"/>
      <c r="AA204" s="217"/>
      <c r="AB204" s="40"/>
    </row>
    <row r="205" spans="2:28" ht="15" customHeight="1" x14ac:dyDescent="0.55000000000000004">
      <c r="B205" s="232"/>
      <c r="C205" s="44" t="s">
        <v>65</v>
      </c>
      <c r="D205" s="237"/>
      <c r="E205" s="238"/>
      <c r="F205" s="237"/>
      <c r="G205" s="242"/>
      <c r="H205" s="242"/>
      <c r="I205" s="242"/>
      <c r="J205" s="35" t="str">
        <f>IF(注文書!K207="","",注文書!K207)</f>
        <v/>
      </c>
      <c r="K205" s="10" t="str">
        <f>IF(注文書!L207="","",注文書!L207)</f>
        <v/>
      </c>
      <c r="L205" s="7" t="str">
        <f>IF(注文書!M207="","",注文書!M207)</f>
        <v/>
      </c>
      <c r="M205" s="13" t="str">
        <f>IF(注文書!N207="","",注文書!N207)</f>
        <v/>
      </c>
      <c r="N205" s="12" t="str">
        <f t="shared" si="3"/>
        <v/>
      </c>
      <c r="O205" s="256"/>
      <c r="P205" s="257"/>
      <c r="Q205" s="258"/>
      <c r="R205" s="224" t="str">
        <f>IF(注文書!P207="","",注文書!P207)</f>
        <v/>
      </c>
      <c r="S205" s="225"/>
      <c r="T205" s="225"/>
      <c r="U205" s="225"/>
      <c r="V205" s="226"/>
      <c r="W205" s="224"/>
      <c r="X205" s="225"/>
      <c r="Y205" s="225"/>
      <c r="Z205" s="225"/>
      <c r="AA205" s="226"/>
      <c r="AB205" s="41"/>
    </row>
    <row r="206" spans="2:28" ht="15" customHeight="1" x14ac:dyDescent="0.55000000000000004">
      <c r="B206" s="230">
        <v>33</v>
      </c>
      <c r="C206" s="42" t="s">
        <v>60</v>
      </c>
      <c r="D206" s="233" t="str">
        <f>IF(注文書!D208="","",注文書!D208)</f>
        <v/>
      </c>
      <c r="E206" s="234"/>
      <c r="F206" s="239" t="str">
        <f>IF(注文書!F208="","",注文書!F208)</f>
        <v/>
      </c>
      <c r="G206" s="240"/>
      <c r="H206" s="240"/>
      <c r="I206" s="240"/>
      <c r="J206" s="33" t="str">
        <f>IF(注文書!K208="","",注文書!K208)</f>
        <v/>
      </c>
      <c r="K206" s="8" t="str">
        <f>IF(注文書!L208="","",注文書!L208)</f>
        <v/>
      </c>
      <c r="L206" s="5" t="str">
        <f>IF(注文書!M208="","",注文書!M208)</f>
        <v/>
      </c>
      <c r="M206" s="11" t="str">
        <f>IF(注文書!N208="","",注文書!N208)</f>
        <v/>
      </c>
      <c r="N206" s="11" t="str">
        <f t="shared" ref="N206:N269" si="4">IF(M206="","",L206*M206)</f>
        <v/>
      </c>
      <c r="O206" s="259"/>
      <c r="P206" s="260"/>
      <c r="Q206" s="261"/>
      <c r="R206" s="227" t="str">
        <f>IF(注文書!P208="","",注文書!P208)</f>
        <v/>
      </c>
      <c r="S206" s="228"/>
      <c r="T206" s="228"/>
      <c r="U206" s="228"/>
      <c r="V206" s="229"/>
      <c r="W206" s="227"/>
      <c r="X206" s="228"/>
      <c r="Y206" s="228"/>
      <c r="Z206" s="228"/>
      <c r="AA206" s="229"/>
      <c r="AB206" s="39"/>
    </row>
    <row r="207" spans="2:28" ht="15" customHeight="1" x14ac:dyDescent="0.55000000000000004">
      <c r="B207" s="231"/>
      <c r="C207" s="43" t="s">
        <v>61</v>
      </c>
      <c r="D207" s="235"/>
      <c r="E207" s="236"/>
      <c r="F207" s="235"/>
      <c r="G207" s="241"/>
      <c r="H207" s="241"/>
      <c r="I207" s="241"/>
      <c r="J207" s="34" t="str">
        <f>IF(注文書!K209="","",注文書!K209)</f>
        <v/>
      </c>
      <c r="K207" s="9" t="str">
        <f>IF(注文書!L209="","",注文書!L209)</f>
        <v/>
      </c>
      <c r="L207" s="6" t="str">
        <f>IF(注文書!M209="","",注文書!M209)</f>
        <v/>
      </c>
      <c r="M207" s="12" t="str">
        <f>IF(注文書!N209="","",注文書!N209)</f>
        <v/>
      </c>
      <c r="N207" s="12" t="str">
        <f t="shared" si="4"/>
        <v/>
      </c>
      <c r="O207" s="253"/>
      <c r="P207" s="254"/>
      <c r="Q207" s="255"/>
      <c r="R207" s="212" t="str">
        <f>IF(注文書!P209="","",注文書!P209)</f>
        <v/>
      </c>
      <c r="S207" s="213"/>
      <c r="T207" s="213"/>
      <c r="U207" s="213"/>
      <c r="V207" s="214"/>
      <c r="W207" s="215"/>
      <c r="X207" s="216"/>
      <c r="Y207" s="216"/>
      <c r="Z207" s="216"/>
      <c r="AA207" s="217"/>
      <c r="AB207" s="40"/>
    </row>
    <row r="208" spans="2:28" ht="15" customHeight="1" x14ac:dyDescent="0.55000000000000004">
      <c r="B208" s="231"/>
      <c r="C208" s="43" t="s">
        <v>62</v>
      </c>
      <c r="D208" s="235"/>
      <c r="E208" s="236"/>
      <c r="F208" s="235"/>
      <c r="G208" s="241"/>
      <c r="H208" s="241"/>
      <c r="I208" s="241"/>
      <c r="J208" s="34" t="str">
        <f>IF(注文書!K210="","",注文書!K210)</f>
        <v/>
      </c>
      <c r="K208" s="9" t="str">
        <f>IF(注文書!L210="","",注文書!L210)</f>
        <v/>
      </c>
      <c r="L208" s="6" t="str">
        <f>IF(注文書!M210="","",注文書!M210)</f>
        <v/>
      </c>
      <c r="M208" s="12" t="str">
        <f>IF(注文書!N210="","",注文書!N210)</f>
        <v/>
      </c>
      <c r="N208" s="12" t="str">
        <f t="shared" si="4"/>
        <v/>
      </c>
      <c r="O208" s="253"/>
      <c r="P208" s="254"/>
      <c r="Q208" s="255"/>
      <c r="R208" s="218" t="str">
        <f>IF(注文書!P210="","",注文書!P210)</f>
        <v/>
      </c>
      <c r="S208" s="219"/>
      <c r="T208" s="219"/>
      <c r="U208" s="219"/>
      <c r="V208" s="220"/>
      <c r="W208" s="215"/>
      <c r="X208" s="216"/>
      <c r="Y208" s="216"/>
      <c r="Z208" s="216"/>
      <c r="AA208" s="217"/>
      <c r="AB208" s="40"/>
    </row>
    <row r="209" spans="2:28" ht="15" customHeight="1" x14ac:dyDescent="0.55000000000000004">
      <c r="B209" s="231"/>
      <c r="C209" s="43" t="s">
        <v>63</v>
      </c>
      <c r="D209" s="235"/>
      <c r="E209" s="236"/>
      <c r="F209" s="235"/>
      <c r="G209" s="241"/>
      <c r="H209" s="241"/>
      <c r="I209" s="241"/>
      <c r="J209" s="34" t="str">
        <f>IF(注文書!K211="","",注文書!K211)</f>
        <v/>
      </c>
      <c r="K209" s="9" t="str">
        <f>IF(注文書!L211="","",注文書!L211)</f>
        <v/>
      </c>
      <c r="L209" s="6" t="str">
        <f>IF(注文書!M211="","",注文書!M211)</f>
        <v/>
      </c>
      <c r="M209" s="12" t="str">
        <f>IF(注文書!N211="","",注文書!N211)</f>
        <v/>
      </c>
      <c r="N209" s="12" t="str">
        <f t="shared" si="4"/>
        <v/>
      </c>
      <c r="O209" s="253"/>
      <c r="P209" s="254"/>
      <c r="Q209" s="255"/>
      <c r="R209" s="221" t="str">
        <f>IF(注文書!P211="","",注文書!P211)</f>
        <v/>
      </c>
      <c r="S209" s="222"/>
      <c r="T209" s="222"/>
      <c r="U209" s="222"/>
      <c r="V209" s="223"/>
      <c r="W209" s="215"/>
      <c r="X209" s="216"/>
      <c r="Y209" s="216"/>
      <c r="Z209" s="216"/>
      <c r="AA209" s="217"/>
      <c r="AB209" s="40"/>
    </row>
    <row r="210" spans="2:28" ht="15" customHeight="1" x14ac:dyDescent="0.55000000000000004">
      <c r="B210" s="231"/>
      <c r="C210" s="43" t="s">
        <v>64</v>
      </c>
      <c r="D210" s="235"/>
      <c r="E210" s="236"/>
      <c r="F210" s="235"/>
      <c r="G210" s="241"/>
      <c r="H210" s="241"/>
      <c r="I210" s="241"/>
      <c r="J210" s="34" t="str">
        <f>IF(注文書!K212="","",注文書!K212)</f>
        <v/>
      </c>
      <c r="K210" s="9" t="str">
        <f>IF(注文書!L212="","",注文書!L212)</f>
        <v/>
      </c>
      <c r="L210" s="6" t="str">
        <f>IF(注文書!M212="","",注文書!M212)</f>
        <v/>
      </c>
      <c r="M210" s="12" t="str">
        <f>IF(注文書!N212="","",注文書!N212)</f>
        <v/>
      </c>
      <c r="N210" s="12" t="str">
        <f t="shared" si="4"/>
        <v/>
      </c>
      <c r="O210" s="253"/>
      <c r="P210" s="254"/>
      <c r="Q210" s="255"/>
      <c r="R210" s="221" t="str">
        <f>IF(注文書!P212="","",注文書!P212)</f>
        <v/>
      </c>
      <c r="S210" s="222"/>
      <c r="T210" s="222"/>
      <c r="U210" s="222"/>
      <c r="V210" s="223"/>
      <c r="W210" s="215"/>
      <c r="X210" s="216"/>
      <c r="Y210" s="216"/>
      <c r="Z210" s="216"/>
      <c r="AA210" s="217"/>
      <c r="AB210" s="40"/>
    </row>
    <row r="211" spans="2:28" ht="15" customHeight="1" x14ac:dyDescent="0.55000000000000004">
      <c r="B211" s="232"/>
      <c r="C211" s="44" t="s">
        <v>65</v>
      </c>
      <c r="D211" s="237"/>
      <c r="E211" s="238"/>
      <c r="F211" s="237"/>
      <c r="G211" s="242"/>
      <c r="H211" s="242"/>
      <c r="I211" s="242"/>
      <c r="J211" s="35" t="str">
        <f>IF(注文書!K213="","",注文書!K213)</f>
        <v/>
      </c>
      <c r="K211" s="10" t="str">
        <f>IF(注文書!L213="","",注文書!L213)</f>
        <v/>
      </c>
      <c r="L211" s="7" t="str">
        <f>IF(注文書!M213="","",注文書!M213)</f>
        <v/>
      </c>
      <c r="M211" s="13" t="str">
        <f>IF(注文書!N213="","",注文書!N213)</f>
        <v/>
      </c>
      <c r="N211" s="12" t="str">
        <f t="shared" si="4"/>
        <v/>
      </c>
      <c r="O211" s="256"/>
      <c r="P211" s="257"/>
      <c r="Q211" s="258"/>
      <c r="R211" s="224" t="str">
        <f>IF(注文書!P213="","",注文書!P213)</f>
        <v/>
      </c>
      <c r="S211" s="225"/>
      <c r="T211" s="225"/>
      <c r="U211" s="225"/>
      <c r="V211" s="226"/>
      <c r="W211" s="224"/>
      <c r="X211" s="225"/>
      <c r="Y211" s="225"/>
      <c r="Z211" s="225"/>
      <c r="AA211" s="226"/>
      <c r="AB211" s="41"/>
    </row>
    <row r="212" spans="2:28" ht="15" customHeight="1" x14ac:dyDescent="0.55000000000000004">
      <c r="B212" s="230">
        <v>34</v>
      </c>
      <c r="C212" s="42" t="s">
        <v>60</v>
      </c>
      <c r="D212" s="233" t="str">
        <f>IF(注文書!D214="", "", 注文書!D214)</f>
        <v/>
      </c>
      <c r="E212" s="234"/>
      <c r="F212" s="239" t="str">
        <f>IF(注文書!F214="","",注文書!F214)</f>
        <v/>
      </c>
      <c r="G212" s="240"/>
      <c r="H212" s="240"/>
      <c r="I212" s="240"/>
      <c r="J212" s="33" t="str">
        <f>IF(注文書!K214="","",注文書!K214)</f>
        <v/>
      </c>
      <c r="K212" s="8" t="str">
        <f>IF(注文書!L214="","",注文書!L214)</f>
        <v/>
      </c>
      <c r="L212" s="5" t="str">
        <f>IF(注文書!M214="","",注文書!M214)</f>
        <v/>
      </c>
      <c r="M212" s="11" t="str">
        <f>IF(注文書!N214="","",注文書!N214)</f>
        <v/>
      </c>
      <c r="N212" s="11" t="str">
        <f t="shared" si="4"/>
        <v/>
      </c>
      <c r="O212" s="259"/>
      <c r="P212" s="260"/>
      <c r="Q212" s="261"/>
      <c r="R212" s="227" t="str">
        <f>IF(注文書!P214="","",注文書!P214)</f>
        <v/>
      </c>
      <c r="S212" s="228"/>
      <c r="T212" s="228"/>
      <c r="U212" s="228"/>
      <c r="V212" s="229"/>
      <c r="W212" s="227"/>
      <c r="X212" s="228"/>
      <c r="Y212" s="228"/>
      <c r="Z212" s="228"/>
      <c r="AA212" s="229"/>
      <c r="AB212" s="39"/>
    </row>
    <row r="213" spans="2:28" ht="15" customHeight="1" x14ac:dyDescent="0.55000000000000004">
      <c r="B213" s="231"/>
      <c r="C213" s="43" t="s">
        <v>61</v>
      </c>
      <c r="D213" s="235"/>
      <c r="E213" s="236"/>
      <c r="F213" s="235"/>
      <c r="G213" s="241"/>
      <c r="H213" s="241"/>
      <c r="I213" s="241"/>
      <c r="J213" s="34" t="str">
        <f>IF(注文書!K215="","",注文書!K215)</f>
        <v/>
      </c>
      <c r="K213" s="9" t="str">
        <f>IF(注文書!L215="","",注文書!L215)</f>
        <v/>
      </c>
      <c r="L213" s="6" t="str">
        <f>IF(注文書!M215="","",注文書!M215)</f>
        <v/>
      </c>
      <c r="M213" s="12" t="str">
        <f>IF(注文書!N215="","",注文書!N215)</f>
        <v/>
      </c>
      <c r="N213" s="12" t="str">
        <f t="shared" si="4"/>
        <v/>
      </c>
      <c r="O213" s="253"/>
      <c r="P213" s="254"/>
      <c r="Q213" s="255"/>
      <c r="R213" s="212" t="str">
        <f>IF(注文書!P215="","",注文書!P215)</f>
        <v/>
      </c>
      <c r="S213" s="213"/>
      <c r="T213" s="213"/>
      <c r="U213" s="213"/>
      <c r="V213" s="214"/>
      <c r="W213" s="215"/>
      <c r="X213" s="216"/>
      <c r="Y213" s="216"/>
      <c r="Z213" s="216"/>
      <c r="AA213" s="217"/>
      <c r="AB213" s="40"/>
    </row>
    <row r="214" spans="2:28" ht="15" customHeight="1" x14ac:dyDescent="0.55000000000000004">
      <c r="B214" s="231"/>
      <c r="C214" s="43" t="s">
        <v>62</v>
      </c>
      <c r="D214" s="235"/>
      <c r="E214" s="236"/>
      <c r="F214" s="235"/>
      <c r="G214" s="241"/>
      <c r="H214" s="241"/>
      <c r="I214" s="241"/>
      <c r="J214" s="34" t="str">
        <f>IF(注文書!K216="","",注文書!K216)</f>
        <v/>
      </c>
      <c r="K214" s="9" t="str">
        <f>IF(注文書!L216="","",注文書!L216)</f>
        <v/>
      </c>
      <c r="L214" s="6" t="str">
        <f>IF(注文書!M216="","",注文書!M216)</f>
        <v/>
      </c>
      <c r="M214" s="12" t="str">
        <f>IF(注文書!N216="","",注文書!N216)</f>
        <v/>
      </c>
      <c r="N214" s="12" t="str">
        <f t="shared" si="4"/>
        <v/>
      </c>
      <c r="O214" s="253"/>
      <c r="P214" s="254"/>
      <c r="Q214" s="255"/>
      <c r="R214" s="218" t="str">
        <f>IF(注文書!P216="","",注文書!P216)</f>
        <v/>
      </c>
      <c r="S214" s="219"/>
      <c r="T214" s="219"/>
      <c r="U214" s="219"/>
      <c r="V214" s="220"/>
      <c r="W214" s="215"/>
      <c r="X214" s="216"/>
      <c r="Y214" s="216"/>
      <c r="Z214" s="216"/>
      <c r="AA214" s="217"/>
      <c r="AB214" s="40"/>
    </row>
    <row r="215" spans="2:28" ht="15" customHeight="1" x14ac:dyDescent="0.55000000000000004">
      <c r="B215" s="231"/>
      <c r="C215" s="43" t="s">
        <v>63</v>
      </c>
      <c r="D215" s="235"/>
      <c r="E215" s="236"/>
      <c r="F215" s="235"/>
      <c r="G215" s="241"/>
      <c r="H215" s="241"/>
      <c r="I215" s="241"/>
      <c r="J215" s="34" t="str">
        <f>IF(注文書!K217="","",注文書!K217)</f>
        <v/>
      </c>
      <c r="K215" s="9" t="str">
        <f>IF(注文書!L217="","",注文書!L217)</f>
        <v/>
      </c>
      <c r="L215" s="6" t="str">
        <f>IF(注文書!M217="","",注文書!M217)</f>
        <v/>
      </c>
      <c r="M215" s="12" t="str">
        <f>IF(注文書!N217="","",注文書!N217)</f>
        <v/>
      </c>
      <c r="N215" s="12" t="str">
        <f t="shared" si="4"/>
        <v/>
      </c>
      <c r="O215" s="253"/>
      <c r="P215" s="254"/>
      <c r="Q215" s="255"/>
      <c r="R215" s="221" t="str">
        <f>IF(注文書!P217="","",注文書!P217)</f>
        <v/>
      </c>
      <c r="S215" s="222"/>
      <c r="T215" s="222"/>
      <c r="U215" s="222"/>
      <c r="V215" s="223"/>
      <c r="W215" s="215"/>
      <c r="X215" s="216"/>
      <c r="Y215" s="216"/>
      <c r="Z215" s="216"/>
      <c r="AA215" s="217"/>
      <c r="AB215" s="40"/>
    </row>
    <row r="216" spans="2:28" ht="15" customHeight="1" x14ac:dyDescent="0.55000000000000004">
      <c r="B216" s="231"/>
      <c r="C216" s="43" t="s">
        <v>64</v>
      </c>
      <c r="D216" s="235"/>
      <c r="E216" s="236"/>
      <c r="F216" s="235"/>
      <c r="G216" s="241"/>
      <c r="H216" s="241"/>
      <c r="I216" s="241"/>
      <c r="J216" s="34" t="str">
        <f>IF(注文書!K218="","",注文書!K218)</f>
        <v/>
      </c>
      <c r="K216" s="9" t="str">
        <f>IF(注文書!L218="","",注文書!L218)</f>
        <v/>
      </c>
      <c r="L216" s="6" t="str">
        <f>IF(注文書!M218="","",注文書!M218)</f>
        <v/>
      </c>
      <c r="M216" s="12" t="str">
        <f>IF(注文書!N218="","",注文書!N218)</f>
        <v/>
      </c>
      <c r="N216" s="12" t="str">
        <f t="shared" si="4"/>
        <v/>
      </c>
      <c r="O216" s="253"/>
      <c r="P216" s="254"/>
      <c r="Q216" s="255"/>
      <c r="R216" s="221" t="str">
        <f>IF(注文書!P218="","",注文書!P218)</f>
        <v/>
      </c>
      <c r="S216" s="222"/>
      <c r="T216" s="222"/>
      <c r="U216" s="222"/>
      <c r="V216" s="223"/>
      <c r="W216" s="215"/>
      <c r="X216" s="216"/>
      <c r="Y216" s="216"/>
      <c r="Z216" s="216"/>
      <c r="AA216" s="217"/>
      <c r="AB216" s="40"/>
    </row>
    <row r="217" spans="2:28" ht="15" customHeight="1" x14ac:dyDescent="0.55000000000000004">
      <c r="B217" s="232"/>
      <c r="C217" s="44" t="s">
        <v>65</v>
      </c>
      <c r="D217" s="237"/>
      <c r="E217" s="238"/>
      <c r="F217" s="237"/>
      <c r="G217" s="242"/>
      <c r="H217" s="242"/>
      <c r="I217" s="242"/>
      <c r="J217" s="35" t="str">
        <f>IF(注文書!K219="","",注文書!K219)</f>
        <v/>
      </c>
      <c r="K217" s="10" t="str">
        <f>IF(注文書!L219="","",注文書!L219)</f>
        <v/>
      </c>
      <c r="L217" s="7" t="str">
        <f>IF(注文書!M219="","",注文書!M219)</f>
        <v/>
      </c>
      <c r="M217" s="13" t="str">
        <f>IF(注文書!N219="","",注文書!N219)</f>
        <v/>
      </c>
      <c r="N217" s="12" t="str">
        <f t="shared" si="4"/>
        <v/>
      </c>
      <c r="O217" s="256"/>
      <c r="P217" s="257"/>
      <c r="Q217" s="258"/>
      <c r="R217" s="224" t="str">
        <f>IF(注文書!P219="","",注文書!P219)</f>
        <v/>
      </c>
      <c r="S217" s="225"/>
      <c r="T217" s="225"/>
      <c r="U217" s="225"/>
      <c r="V217" s="226"/>
      <c r="W217" s="224"/>
      <c r="X217" s="225"/>
      <c r="Y217" s="225"/>
      <c r="Z217" s="225"/>
      <c r="AA217" s="226"/>
      <c r="AB217" s="41"/>
    </row>
    <row r="218" spans="2:28" ht="15" customHeight="1" x14ac:dyDescent="0.55000000000000004">
      <c r="B218" s="230">
        <v>35</v>
      </c>
      <c r="C218" s="42" t="s">
        <v>60</v>
      </c>
      <c r="D218" s="233" t="str">
        <f>IF(注文書!D220="","",注文書!D220)</f>
        <v/>
      </c>
      <c r="E218" s="234"/>
      <c r="F218" s="239" t="str">
        <f>IF(注文書!F220="","",注文書!F220)</f>
        <v/>
      </c>
      <c r="G218" s="240"/>
      <c r="H218" s="240"/>
      <c r="I218" s="240"/>
      <c r="J218" s="33" t="str">
        <f>IF(注文書!K220="","",注文書!K220)</f>
        <v/>
      </c>
      <c r="K218" s="8" t="str">
        <f>IF(注文書!L220="","",注文書!L220)</f>
        <v/>
      </c>
      <c r="L218" s="5" t="str">
        <f>IF(注文書!M220="","",注文書!M220)</f>
        <v/>
      </c>
      <c r="M218" s="11" t="str">
        <f>IF(注文書!N220="","",注文書!N220)</f>
        <v/>
      </c>
      <c r="N218" s="11" t="str">
        <f t="shared" si="4"/>
        <v/>
      </c>
      <c r="O218" s="259"/>
      <c r="P218" s="260"/>
      <c r="Q218" s="261"/>
      <c r="R218" s="227" t="str">
        <f>IF(注文書!P220="","",注文書!P220)</f>
        <v/>
      </c>
      <c r="S218" s="228"/>
      <c r="T218" s="228"/>
      <c r="U218" s="228"/>
      <c r="V218" s="229"/>
      <c r="W218" s="227"/>
      <c r="X218" s="228"/>
      <c r="Y218" s="228"/>
      <c r="Z218" s="228"/>
      <c r="AA218" s="229"/>
      <c r="AB218" s="39"/>
    </row>
    <row r="219" spans="2:28" ht="15" customHeight="1" x14ac:dyDescent="0.55000000000000004">
      <c r="B219" s="231"/>
      <c r="C219" s="43" t="s">
        <v>61</v>
      </c>
      <c r="D219" s="235"/>
      <c r="E219" s="236"/>
      <c r="F219" s="235"/>
      <c r="G219" s="241"/>
      <c r="H219" s="241"/>
      <c r="I219" s="241"/>
      <c r="J219" s="34" t="str">
        <f>IF(注文書!K221="","",注文書!K221)</f>
        <v/>
      </c>
      <c r="K219" s="9" t="str">
        <f>IF(注文書!L221="","",注文書!L221)</f>
        <v/>
      </c>
      <c r="L219" s="6" t="str">
        <f>IF(注文書!M221="","",注文書!M221)</f>
        <v/>
      </c>
      <c r="M219" s="12" t="str">
        <f>IF(注文書!N221="","",注文書!N221)</f>
        <v/>
      </c>
      <c r="N219" s="12" t="str">
        <f t="shared" si="4"/>
        <v/>
      </c>
      <c r="O219" s="253"/>
      <c r="P219" s="254"/>
      <c r="Q219" s="255"/>
      <c r="R219" s="212" t="str">
        <f>IF(注文書!P221="","",注文書!P221)</f>
        <v/>
      </c>
      <c r="S219" s="213"/>
      <c r="T219" s="213"/>
      <c r="U219" s="213"/>
      <c r="V219" s="214"/>
      <c r="W219" s="215"/>
      <c r="X219" s="216"/>
      <c r="Y219" s="216"/>
      <c r="Z219" s="216"/>
      <c r="AA219" s="217"/>
      <c r="AB219" s="40"/>
    </row>
    <row r="220" spans="2:28" ht="15" customHeight="1" x14ac:dyDescent="0.55000000000000004">
      <c r="B220" s="231"/>
      <c r="C220" s="43" t="s">
        <v>62</v>
      </c>
      <c r="D220" s="235"/>
      <c r="E220" s="236"/>
      <c r="F220" s="235"/>
      <c r="G220" s="241"/>
      <c r="H220" s="241"/>
      <c r="I220" s="241"/>
      <c r="J220" s="34" t="str">
        <f>IF(注文書!K222="","",注文書!K222)</f>
        <v/>
      </c>
      <c r="K220" s="9" t="str">
        <f>IF(注文書!L222="","",注文書!L222)</f>
        <v/>
      </c>
      <c r="L220" s="6" t="str">
        <f>IF(注文書!M222="","",注文書!M222)</f>
        <v/>
      </c>
      <c r="M220" s="12" t="str">
        <f>IF(注文書!N222="","",注文書!N222)</f>
        <v/>
      </c>
      <c r="N220" s="12" t="str">
        <f t="shared" si="4"/>
        <v/>
      </c>
      <c r="O220" s="253"/>
      <c r="P220" s="254"/>
      <c r="Q220" s="255"/>
      <c r="R220" s="218" t="str">
        <f>IF(注文書!P222="","",注文書!P222)</f>
        <v/>
      </c>
      <c r="S220" s="219"/>
      <c r="T220" s="219"/>
      <c r="U220" s="219"/>
      <c r="V220" s="220"/>
      <c r="W220" s="215"/>
      <c r="X220" s="216"/>
      <c r="Y220" s="216"/>
      <c r="Z220" s="216"/>
      <c r="AA220" s="217"/>
      <c r="AB220" s="40"/>
    </row>
    <row r="221" spans="2:28" ht="15" customHeight="1" x14ac:dyDescent="0.55000000000000004">
      <c r="B221" s="231"/>
      <c r="C221" s="43" t="s">
        <v>63</v>
      </c>
      <c r="D221" s="235"/>
      <c r="E221" s="236"/>
      <c r="F221" s="235"/>
      <c r="G221" s="241"/>
      <c r="H221" s="241"/>
      <c r="I221" s="241"/>
      <c r="J221" s="34" t="str">
        <f>IF(注文書!K223="","",注文書!K223)</f>
        <v/>
      </c>
      <c r="K221" s="9" t="str">
        <f>IF(注文書!L223="","",注文書!L223)</f>
        <v/>
      </c>
      <c r="L221" s="6" t="str">
        <f>IF(注文書!M223="","",注文書!M223)</f>
        <v/>
      </c>
      <c r="M221" s="12" t="str">
        <f>IF(注文書!N223="","",注文書!N223)</f>
        <v/>
      </c>
      <c r="N221" s="12" t="str">
        <f t="shared" si="4"/>
        <v/>
      </c>
      <c r="O221" s="253"/>
      <c r="P221" s="254"/>
      <c r="Q221" s="255"/>
      <c r="R221" s="221" t="str">
        <f>IF(注文書!P223="","",注文書!P223)</f>
        <v/>
      </c>
      <c r="S221" s="222"/>
      <c r="T221" s="222"/>
      <c r="U221" s="222"/>
      <c r="V221" s="223"/>
      <c r="W221" s="215"/>
      <c r="X221" s="216"/>
      <c r="Y221" s="216"/>
      <c r="Z221" s="216"/>
      <c r="AA221" s="217"/>
      <c r="AB221" s="40"/>
    </row>
    <row r="222" spans="2:28" ht="15" customHeight="1" x14ac:dyDescent="0.55000000000000004">
      <c r="B222" s="231"/>
      <c r="C222" s="43" t="s">
        <v>64</v>
      </c>
      <c r="D222" s="235"/>
      <c r="E222" s="236"/>
      <c r="F222" s="235"/>
      <c r="G222" s="241"/>
      <c r="H222" s="241"/>
      <c r="I222" s="241"/>
      <c r="J222" s="34" t="str">
        <f>IF(注文書!K224="","",注文書!K224)</f>
        <v/>
      </c>
      <c r="K222" s="9" t="str">
        <f>IF(注文書!L224="","",注文書!L224)</f>
        <v/>
      </c>
      <c r="L222" s="6" t="str">
        <f>IF(注文書!M224="","",注文書!M224)</f>
        <v/>
      </c>
      <c r="M222" s="12" t="str">
        <f>IF(注文書!N224="","",注文書!N224)</f>
        <v/>
      </c>
      <c r="N222" s="12" t="str">
        <f t="shared" si="4"/>
        <v/>
      </c>
      <c r="O222" s="253"/>
      <c r="P222" s="254"/>
      <c r="Q222" s="255"/>
      <c r="R222" s="221" t="str">
        <f>IF(注文書!P224="","",注文書!P224)</f>
        <v/>
      </c>
      <c r="S222" s="222"/>
      <c r="T222" s="222"/>
      <c r="U222" s="222"/>
      <c r="V222" s="223"/>
      <c r="W222" s="215"/>
      <c r="X222" s="216"/>
      <c r="Y222" s="216"/>
      <c r="Z222" s="216"/>
      <c r="AA222" s="217"/>
      <c r="AB222" s="40"/>
    </row>
    <row r="223" spans="2:28" ht="15" customHeight="1" x14ac:dyDescent="0.55000000000000004">
      <c r="B223" s="232"/>
      <c r="C223" s="44" t="s">
        <v>65</v>
      </c>
      <c r="D223" s="237"/>
      <c r="E223" s="238"/>
      <c r="F223" s="237"/>
      <c r="G223" s="242"/>
      <c r="H223" s="242"/>
      <c r="I223" s="242"/>
      <c r="J223" s="35" t="str">
        <f>IF(注文書!K225="","",注文書!K225)</f>
        <v/>
      </c>
      <c r="K223" s="10" t="str">
        <f>IF(注文書!L225="","",注文書!L225)</f>
        <v/>
      </c>
      <c r="L223" s="7" t="str">
        <f>IF(注文書!M225="","",注文書!M225)</f>
        <v/>
      </c>
      <c r="M223" s="13" t="str">
        <f>IF(注文書!N225="","",注文書!N225)</f>
        <v/>
      </c>
      <c r="N223" s="12" t="str">
        <f t="shared" si="4"/>
        <v/>
      </c>
      <c r="O223" s="256"/>
      <c r="P223" s="257"/>
      <c r="Q223" s="258"/>
      <c r="R223" s="224" t="str">
        <f>IF(注文書!P225="","",注文書!P225)</f>
        <v/>
      </c>
      <c r="S223" s="225"/>
      <c r="T223" s="225"/>
      <c r="U223" s="225"/>
      <c r="V223" s="226"/>
      <c r="W223" s="224"/>
      <c r="X223" s="225"/>
      <c r="Y223" s="225"/>
      <c r="Z223" s="225"/>
      <c r="AA223" s="226"/>
      <c r="AB223" s="41"/>
    </row>
    <row r="224" spans="2:28" ht="15" customHeight="1" x14ac:dyDescent="0.55000000000000004">
      <c r="B224" s="230">
        <v>36</v>
      </c>
      <c r="C224" s="42" t="s">
        <v>60</v>
      </c>
      <c r="D224" s="233" t="str">
        <f>IF(注文書!D226="", "", 注文書!D226)</f>
        <v/>
      </c>
      <c r="E224" s="234"/>
      <c r="F224" s="239" t="str">
        <f>IF(注文書!F226="","",注文書!F226)</f>
        <v/>
      </c>
      <c r="G224" s="240"/>
      <c r="H224" s="240"/>
      <c r="I224" s="240"/>
      <c r="J224" s="33" t="str">
        <f>IF(注文書!K226="","",注文書!K226)</f>
        <v/>
      </c>
      <c r="K224" s="8" t="str">
        <f>IF(注文書!L226="","",注文書!L226)</f>
        <v/>
      </c>
      <c r="L224" s="5" t="str">
        <f>IF(注文書!M226="","",注文書!M226)</f>
        <v/>
      </c>
      <c r="M224" s="11" t="str">
        <f>IF(注文書!N226="","",注文書!N226)</f>
        <v/>
      </c>
      <c r="N224" s="11" t="str">
        <f t="shared" si="4"/>
        <v/>
      </c>
      <c r="O224" s="259"/>
      <c r="P224" s="260"/>
      <c r="Q224" s="261"/>
      <c r="R224" s="227" t="str">
        <f>IF(注文書!P226="","",注文書!P226)</f>
        <v/>
      </c>
      <c r="S224" s="228"/>
      <c r="T224" s="228"/>
      <c r="U224" s="228"/>
      <c r="V224" s="229"/>
      <c r="W224" s="227"/>
      <c r="X224" s="228"/>
      <c r="Y224" s="228"/>
      <c r="Z224" s="228"/>
      <c r="AA224" s="229"/>
      <c r="AB224" s="39"/>
    </row>
    <row r="225" spans="2:28" ht="15" customHeight="1" x14ac:dyDescent="0.55000000000000004">
      <c r="B225" s="231"/>
      <c r="C225" s="43" t="s">
        <v>61</v>
      </c>
      <c r="D225" s="235"/>
      <c r="E225" s="236"/>
      <c r="F225" s="235"/>
      <c r="G225" s="241"/>
      <c r="H225" s="241"/>
      <c r="I225" s="241"/>
      <c r="J225" s="34" t="str">
        <f>IF(注文書!K227="","",注文書!K227)</f>
        <v/>
      </c>
      <c r="K225" s="9" t="str">
        <f>IF(注文書!L227="","",注文書!L227)</f>
        <v/>
      </c>
      <c r="L225" s="6" t="str">
        <f>IF(注文書!M227="","",注文書!M227)</f>
        <v/>
      </c>
      <c r="M225" s="12" t="str">
        <f>IF(注文書!N227="","",注文書!N227)</f>
        <v/>
      </c>
      <c r="N225" s="12" t="str">
        <f t="shared" si="4"/>
        <v/>
      </c>
      <c r="O225" s="253"/>
      <c r="P225" s="254"/>
      <c r="Q225" s="255"/>
      <c r="R225" s="212" t="str">
        <f>IF(注文書!P227="","",注文書!P227)</f>
        <v/>
      </c>
      <c r="S225" s="213"/>
      <c r="T225" s="213"/>
      <c r="U225" s="213"/>
      <c r="V225" s="214"/>
      <c r="W225" s="215"/>
      <c r="X225" s="216"/>
      <c r="Y225" s="216"/>
      <c r="Z225" s="216"/>
      <c r="AA225" s="217"/>
      <c r="AB225" s="40"/>
    </row>
    <row r="226" spans="2:28" ht="15" customHeight="1" x14ac:dyDescent="0.55000000000000004">
      <c r="B226" s="231"/>
      <c r="C226" s="43" t="s">
        <v>62</v>
      </c>
      <c r="D226" s="235"/>
      <c r="E226" s="236"/>
      <c r="F226" s="235"/>
      <c r="G226" s="241"/>
      <c r="H226" s="241"/>
      <c r="I226" s="241"/>
      <c r="J226" s="34" t="str">
        <f>IF(注文書!K228="","",注文書!K228)</f>
        <v/>
      </c>
      <c r="K226" s="9" t="str">
        <f>IF(注文書!L228="","",注文書!L228)</f>
        <v/>
      </c>
      <c r="L226" s="6" t="str">
        <f>IF(注文書!M228="","",注文書!M228)</f>
        <v/>
      </c>
      <c r="M226" s="12" t="str">
        <f>IF(注文書!N228="","",注文書!N228)</f>
        <v/>
      </c>
      <c r="N226" s="12" t="str">
        <f t="shared" si="4"/>
        <v/>
      </c>
      <c r="O226" s="253"/>
      <c r="P226" s="254"/>
      <c r="Q226" s="255"/>
      <c r="R226" s="218" t="str">
        <f>IF(注文書!P228="","",注文書!P228)</f>
        <v/>
      </c>
      <c r="S226" s="219"/>
      <c r="T226" s="219"/>
      <c r="U226" s="219"/>
      <c r="V226" s="220"/>
      <c r="W226" s="215"/>
      <c r="X226" s="216"/>
      <c r="Y226" s="216"/>
      <c r="Z226" s="216"/>
      <c r="AA226" s="217"/>
      <c r="AB226" s="40"/>
    </row>
    <row r="227" spans="2:28" ht="15" customHeight="1" x14ac:dyDescent="0.55000000000000004">
      <c r="B227" s="231"/>
      <c r="C227" s="43" t="s">
        <v>63</v>
      </c>
      <c r="D227" s="235"/>
      <c r="E227" s="236"/>
      <c r="F227" s="235"/>
      <c r="G227" s="241"/>
      <c r="H227" s="241"/>
      <c r="I227" s="241"/>
      <c r="J227" s="34" t="str">
        <f>IF(注文書!K229="","",注文書!K229)</f>
        <v/>
      </c>
      <c r="K227" s="9" t="str">
        <f>IF(注文書!L229="","",注文書!L229)</f>
        <v/>
      </c>
      <c r="L227" s="6" t="str">
        <f>IF(注文書!M229="","",注文書!M229)</f>
        <v/>
      </c>
      <c r="M227" s="12" t="str">
        <f>IF(注文書!N229="","",注文書!N229)</f>
        <v/>
      </c>
      <c r="N227" s="12" t="str">
        <f t="shared" si="4"/>
        <v/>
      </c>
      <c r="O227" s="253"/>
      <c r="P227" s="254"/>
      <c r="Q227" s="255"/>
      <c r="R227" s="221" t="str">
        <f>IF(注文書!P229="","",注文書!P229)</f>
        <v/>
      </c>
      <c r="S227" s="222"/>
      <c r="T227" s="222"/>
      <c r="U227" s="222"/>
      <c r="V227" s="223"/>
      <c r="W227" s="215"/>
      <c r="X227" s="216"/>
      <c r="Y227" s="216"/>
      <c r="Z227" s="216"/>
      <c r="AA227" s="217"/>
      <c r="AB227" s="40"/>
    </row>
    <row r="228" spans="2:28" ht="15" customHeight="1" x14ac:dyDescent="0.55000000000000004">
      <c r="B228" s="231"/>
      <c r="C228" s="43" t="s">
        <v>64</v>
      </c>
      <c r="D228" s="235"/>
      <c r="E228" s="236"/>
      <c r="F228" s="235"/>
      <c r="G228" s="241"/>
      <c r="H228" s="241"/>
      <c r="I228" s="241"/>
      <c r="J228" s="34" t="str">
        <f>IF(注文書!K230="","",注文書!K230)</f>
        <v/>
      </c>
      <c r="K228" s="9" t="str">
        <f>IF(注文書!L230="","",注文書!L230)</f>
        <v/>
      </c>
      <c r="L228" s="6" t="str">
        <f>IF(注文書!M230="","",注文書!M230)</f>
        <v/>
      </c>
      <c r="M228" s="12" t="str">
        <f>IF(注文書!N230="","",注文書!N230)</f>
        <v/>
      </c>
      <c r="N228" s="12" t="str">
        <f t="shared" si="4"/>
        <v/>
      </c>
      <c r="O228" s="253"/>
      <c r="P228" s="254"/>
      <c r="Q228" s="255"/>
      <c r="R228" s="221" t="str">
        <f>IF(注文書!P230="","",注文書!P230)</f>
        <v/>
      </c>
      <c r="S228" s="222"/>
      <c r="T228" s="222"/>
      <c r="U228" s="222"/>
      <c r="V228" s="223"/>
      <c r="W228" s="215"/>
      <c r="X228" s="216"/>
      <c r="Y228" s="216"/>
      <c r="Z228" s="216"/>
      <c r="AA228" s="217"/>
      <c r="AB228" s="40"/>
    </row>
    <row r="229" spans="2:28" ht="15" customHeight="1" x14ac:dyDescent="0.55000000000000004">
      <c r="B229" s="232"/>
      <c r="C229" s="44" t="s">
        <v>65</v>
      </c>
      <c r="D229" s="237"/>
      <c r="E229" s="238"/>
      <c r="F229" s="237"/>
      <c r="G229" s="242"/>
      <c r="H229" s="242"/>
      <c r="I229" s="242"/>
      <c r="J229" s="35" t="str">
        <f>IF(注文書!K231="","",注文書!K231)</f>
        <v/>
      </c>
      <c r="K229" s="10" t="str">
        <f>IF(注文書!L231="","",注文書!L231)</f>
        <v/>
      </c>
      <c r="L229" s="7" t="str">
        <f>IF(注文書!M231="","",注文書!M231)</f>
        <v/>
      </c>
      <c r="M229" s="13" t="str">
        <f>IF(注文書!N231="","",注文書!N231)</f>
        <v/>
      </c>
      <c r="N229" s="12" t="str">
        <f t="shared" si="4"/>
        <v/>
      </c>
      <c r="O229" s="256"/>
      <c r="P229" s="257"/>
      <c r="Q229" s="258"/>
      <c r="R229" s="224" t="str">
        <f>IF(注文書!P231="","",注文書!P231)</f>
        <v/>
      </c>
      <c r="S229" s="225"/>
      <c r="T229" s="225"/>
      <c r="U229" s="225"/>
      <c r="V229" s="226"/>
      <c r="W229" s="224"/>
      <c r="X229" s="225"/>
      <c r="Y229" s="225"/>
      <c r="Z229" s="225"/>
      <c r="AA229" s="226"/>
      <c r="AB229" s="41"/>
    </row>
    <row r="230" spans="2:28" ht="15" customHeight="1" x14ac:dyDescent="0.55000000000000004">
      <c r="B230" s="230">
        <v>37</v>
      </c>
      <c r="C230" s="42" t="s">
        <v>60</v>
      </c>
      <c r="D230" s="233" t="str">
        <f>IF(注文書!D232="","",注文書!D232)</f>
        <v/>
      </c>
      <c r="E230" s="234"/>
      <c r="F230" s="239" t="str">
        <f>IF(注文書!F232="","",注文書!F232)</f>
        <v/>
      </c>
      <c r="G230" s="240"/>
      <c r="H230" s="240"/>
      <c r="I230" s="240"/>
      <c r="J230" s="33" t="str">
        <f>IF(注文書!K232="","",注文書!K232)</f>
        <v/>
      </c>
      <c r="K230" s="8" t="str">
        <f>IF(注文書!L232="","",注文書!L232)</f>
        <v/>
      </c>
      <c r="L230" s="5" t="str">
        <f>IF(注文書!M232="","",注文書!M232)</f>
        <v/>
      </c>
      <c r="M230" s="11" t="str">
        <f>IF(注文書!N232="","",注文書!N232)</f>
        <v/>
      </c>
      <c r="N230" s="11" t="str">
        <f t="shared" si="4"/>
        <v/>
      </c>
      <c r="O230" s="259"/>
      <c r="P230" s="260"/>
      <c r="Q230" s="261"/>
      <c r="R230" s="227" t="str">
        <f>IF(注文書!P232="","",注文書!P232)</f>
        <v/>
      </c>
      <c r="S230" s="228"/>
      <c r="T230" s="228"/>
      <c r="U230" s="228"/>
      <c r="V230" s="229"/>
      <c r="W230" s="227"/>
      <c r="X230" s="228"/>
      <c r="Y230" s="228"/>
      <c r="Z230" s="228"/>
      <c r="AA230" s="229"/>
      <c r="AB230" s="39"/>
    </row>
    <row r="231" spans="2:28" ht="15" customHeight="1" x14ac:dyDescent="0.55000000000000004">
      <c r="B231" s="231"/>
      <c r="C231" s="43" t="s">
        <v>61</v>
      </c>
      <c r="D231" s="235"/>
      <c r="E231" s="236"/>
      <c r="F231" s="235"/>
      <c r="G231" s="241"/>
      <c r="H231" s="241"/>
      <c r="I231" s="241"/>
      <c r="J231" s="34" t="str">
        <f>IF(注文書!K233="","",注文書!K233)</f>
        <v/>
      </c>
      <c r="K231" s="9" t="str">
        <f>IF(注文書!L233="","",注文書!L233)</f>
        <v/>
      </c>
      <c r="L231" s="6" t="str">
        <f>IF(注文書!M233="","",注文書!M233)</f>
        <v/>
      </c>
      <c r="M231" s="12" t="str">
        <f>IF(注文書!N233="","",注文書!N233)</f>
        <v/>
      </c>
      <c r="N231" s="12" t="str">
        <f t="shared" si="4"/>
        <v/>
      </c>
      <c r="O231" s="253"/>
      <c r="P231" s="254"/>
      <c r="Q231" s="255"/>
      <c r="R231" s="212" t="str">
        <f>IF(注文書!P233="","",注文書!P233)</f>
        <v/>
      </c>
      <c r="S231" s="213"/>
      <c r="T231" s="213"/>
      <c r="U231" s="213"/>
      <c r="V231" s="214"/>
      <c r="W231" s="215"/>
      <c r="X231" s="216"/>
      <c r="Y231" s="216"/>
      <c r="Z231" s="216"/>
      <c r="AA231" s="217"/>
      <c r="AB231" s="40"/>
    </row>
    <row r="232" spans="2:28" ht="15" customHeight="1" x14ac:dyDescent="0.55000000000000004">
      <c r="B232" s="231"/>
      <c r="C232" s="43" t="s">
        <v>62</v>
      </c>
      <c r="D232" s="235"/>
      <c r="E232" s="236"/>
      <c r="F232" s="235"/>
      <c r="G232" s="241"/>
      <c r="H232" s="241"/>
      <c r="I232" s="241"/>
      <c r="J232" s="34" t="str">
        <f>IF(注文書!K234="","",注文書!K234)</f>
        <v/>
      </c>
      <c r="K232" s="9" t="str">
        <f>IF(注文書!L234="","",注文書!L234)</f>
        <v/>
      </c>
      <c r="L232" s="6" t="str">
        <f>IF(注文書!M234="","",注文書!M234)</f>
        <v/>
      </c>
      <c r="M232" s="12" t="str">
        <f>IF(注文書!N234="","",注文書!N234)</f>
        <v/>
      </c>
      <c r="N232" s="12" t="str">
        <f t="shared" si="4"/>
        <v/>
      </c>
      <c r="O232" s="253"/>
      <c r="P232" s="254"/>
      <c r="Q232" s="255"/>
      <c r="R232" s="218" t="str">
        <f>IF(注文書!P234="","",注文書!P234)</f>
        <v/>
      </c>
      <c r="S232" s="219"/>
      <c r="T232" s="219"/>
      <c r="U232" s="219"/>
      <c r="V232" s="220"/>
      <c r="W232" s="215"/>
      <c r="X232" s="216"/>
      <c r="Y232" s="216"/>
      <c r="Z232" s="216"/>
      <c r="AA232" s="217"/>
      <c r="AB232" s="40"/>
    </row>
    <row r="233" spans="2:28" ht="15" customHeight="1" x14ac:dyDescent="0.55000000000000004">
      <c r="B233" s="231"/>
      <c r="C233" s="43" t="s">
        <v>63</v>
      </c>
      <c r="D233" s="235"/>
      <c r="E233" s="236"/>
      <c r="F233" s="235"/>
      <c r="G233" s="241"/>
      <c r="H233" s="241"/>
      <c r="I233" s="241"/>
      <c r="J233" s="34" t="str">
        <f>IF(注文書!K235="","",注文書!K235)</f>
        <v/>
      </c>
      <c r="K233" s="9" t="str">
        <f>IF(注文書!L235="","",注文書!L235)</f>
        <v/>
      </c>
      <c r="L233" s="6" t="str">
        <f>IF(注文書!M235="","",注文書!M235)</f>
        <v/>
      </c>
      <c r="M233" s="12" t="str">
        <f>IF(注文書!N235="","",注文書!N235)</f>
        <v/>
      </c>
      <c r="N233" s="12" t="str">
        <f t="shared" si="4"/>
        <v/>
      </c>
      <c r="O233" s="253"/>
      <c r="P233" s="254"/>
      <c r="Q233" s="255"/>
      <c r="R233" s="221" t="str">
        <f>IF(注文書!P235="","",注文書!P235)</f>
        <v/>
      </c>
      <c r="S233" s="222"/>
      <c r="T233" s="222"/>
      <c r="U233" s="222"/>
      <c r="V233" s="223"/>
      <c r="W233" s="215"/>
      <c r="X233" s="216"/>
      <c r="Y233" s="216"/>
      <c r="Z233" s="216"/>
      <c r="AA233" s="217"/>
      <c r="AB233" s="40"/>
    </row>
    <row r="234" spans="2:28" ht="15" customHeight="1" x14ac:dyDescent="0.55000000000000004">
      <c r="B234" s="231"/>
      <c r="C234" s="43" t="s">
        <v>64</v>
      </c>
      <c r="D234" s="235"/>
      <c r="E234" s="236"/>
      <c r="F234" s="235"/>
      <c r="G234" s="241"/>
      <c r="H234" s="241"/>
      <c r="I234" s="241"/>
      <c r="J234" s="34" t="str">
        <f>IF(注文書!K236="","",注文書!K236)</f>
        <v/>
      </c>
      <c r="K234" s="9" t="str">
        <f>IF(注文書!L236="","",注文書!L236)</f>
        <v/>
      </c>
      <c r="L234" s="6" t="str">
        <f>IF(注文書!M236="","",注文書!M236)</f>
        <v/>
      </c>
      <c r="M234" s="12" t="str">
        <f>IF(注文書!N236="","",注文書!N236)</f>
        <v/>
      </c>
      <c r="N234" s="12" t="str">
        <f t="shared" si="4"/>
        <v/>
      </c>
      <c r="O234" s="253"/>
      <c r="P234" s="254"/>
      <c r="Q234" s="255"/>
      <c r="R234" s="221" t="str">
        <f>IF(注文書!P236="","",注文書!P236)</f>
        <v/>
      </c>
      <c r="S234" s="222"/>
      <c r="T234" s="222"/>
      <c r="U234" s="222"/>
      <c r="V234" s="223"/>
      <c r="W234" s="215"/>
      <c r="X234" s="216"/>
      <c r="Y234" s="216"/>
      <c r="Z234" s="216"/>
      <c r="AA234" s="217"/>
      <c r="AB234" s="40"/>
    </row>
    <row r="235" spans="2:28" ht="15" customHeight="1" x14ac:dyDescent="0.55000000000000004">
      <c r="B235" s="232"/>
      <c r="C235" s="44" t="s">
        <v>65</v>
      </c>
      <c r="D235" s="237"/>
      <c r="E235" s="238"/>
      <c r="F235" s="237"/>
      <c r="G235" s="242"/>
      <c r="H235" s="242"/>
      <c r="I235" s="242"/>
      <c r="J235" s="35" t="str">
        <f>IF(注文書!K237="","",注文書!K237)</f>
        <v/>
      </c>
      <c r="K235" s="10" t="str">
        <f>IF(注文書!L237="","",注文書!L237)</f>
        <v/>
      </c>
      <c r="L235" s="7" t="str">
        <f>IF(注文書!M237="","",注文書!M237)</f>
        <v/>
      </c>
      <c r="M235" s="13" t="str">
        <f>IF(注文書!N237="","",注文書!N237)</f>
        <v/>
      </c>
      <c r="N235" s="12" t="str">
        <f t="shared" si="4"/>
        <v/>
      </c>
      <c r="O235" s="256"/>
      <c r="P235" s="257"/>
      <c r="Q235" s="258"/>
      <c r="R235" s="224" t="str">
        <f>IF(注文書!P237="","",注文書!P237)</f>
        <v/>
      </c>
      <c r="S235" s="225"/>
      <c r="T235" s="225"/>
      <c r="U235" s="225"/>
      <c r="V235" s="226"/>
      <c r="W235" s="224"/>
      <c r="X235" s="225"/>
      <c r="Y235" s="225"/>
      <c r="Z235" s="225"/>
      <c r="AA235" s="226"/>
      <c r="AB235" s="41"/>
    </row>
    <row r="236" spans="2:28" ht="15" customHeight="1" x14ac:dyDescent="0.55000000000000004">
      <c r="B236" s="230">
        <v>38</v>
      </c>
      <c r="C236" s="42" t="s">
        <v>60</v>
      </c>
      <c r="D236" s="233" t="str">
        <f>IF(注文書!D238="", "", 注文書!D238)</f>
        <v/>
      </c>
      <c r="E236" s="234"/>
      <c r="F236" s="239" t="str">
        <f>IF(注文書!F238="","",注文書!F238)</f>
        <v/>
      </c>
      <c r="G236" s="240"/>
      <c r="H236" s="240"/>
      <c r="I236" s="240"/>
      <c r="J236" s="33" t="str">
        <f>IF(注文書!K238="","",注文書!K238)</f>
        <v/>
      </c>
      <c r="K236" s="8" t="str">
        <f>IF(注文書!L238="","",注文書!L238)</f>
        <v/>
      </c>
      <c r="L236" s="5" t="str">
        <f>IF(注文書!M238="","",注文書!M238)</f>
        <v/>
      </c>
      <c r="M236" s="11" t="str">
        <f>IF(注文書!N238="","",注文書!N238)</f>
        <v/>
      </c>
      <c r="N236" s="11" t="str">
        <f t="shared" si="4"/>
        <v/>
      </c>
      <c r="O236" s="259"/>
      <c r="P236" s="260"/>
      <c r="Q236" s="261"/>
      <c r="R236" s="227" t="str">
        <f>IF(注文書!P238="","",注文書!P238)</f>
        <v/>
      </c>
      <c r="S236" s="228"/>
      <c r="T236" s="228"/>
      <c r="U236" s="228"/>
      <c r="V236" s="229"/>
      <c r="W236" s="227"/>
      <c r="X236" s="228"/>
      <c r="Y236" s="228"/>
      <c r="Z236" s="228"/>
      <c r="AA236" s="229"/>
      <c r="AB236" s="39"/>
    </row>
    <row r="237" spans="2:28" ht="15" customHeight="1" x14ac:dyDescent="0.55000000000000004">
      <c r="B237" s="231"/>
      <c r="C237" s="43" t="s">
        <v>61</v>
      </c>
      <c r="D237" s="235"/>
      <c r="E237" s="236"/>
      <c r="F237" s="235"/>
      <c r="G237" s="241"/>
      <c r="H237" s="241"/>
      <c r="I237" s="241"/>
      <c r="J237" s="34" t="str">
        <f>IF(注文書!K239="","",注文書!K239)</f>
        <v/>
      </c>
      <c r="K237" s="9" t="str">
        <f>IF(注文書!L239="","",注文書!L239)</f>
        <v/>
      </c>
      <c r="L237" s="6" t="str">
        <f>IF(注文書!M239="","",注文書!M239)</f>
        <v/>
      </c>
      <c r="M237" s="12" t="str">
        <f>IF(注文書!N239="","",注文書!N239)</f>
        <v/>
      </c>
      <c r="N237" s="12" t="str">
        <f t="shared" si="4"/>
        <v/>
      </c>
      <c r="O237" s="253"/>
      <c r="P237" s="254"/>
      <c r="Q237" s="255"/>
      <c r="R237" s="212" t="str">
        <f>IF(注文書!P239="","",注文書!P239)</f>
        <v/>
      </c>
      <c r="S237" s="213"/>
      <c r="T237" s="213"/>
      <c r="U237" s="213"/>
      <c r="V237" s="214"/>
      <c r="W237" s="215"/>
      <c r="X237" s="216"/>
      <c r="Y237" s="216"/>
      <c r="Z237" s="216"/>
      <c r="AA237" s="217"/>
      <c r="AB237" s="40"/>
    </row>
    <row r="238" spans="2:28" ht="15" customHeight="1" x14ac:dyDescent="0.55000000000000004">
      <c r="B238" s="231"/>
      <c r="C238" s="43" t="s">
        <v>62</v>
      </c>
      <c r="D238" s="235"/>
      <c r="E238" s="236"/>
      <c r="F238" s="235"/>
      <c r="G238" s="241"/>
      <c r="H238" s="241"/>
      <c r="I238" s="241"/>
      <c r="J238" s="34" t="str">
        <f>IF(注文書!K240="","",注文書!K240)</f>
        <v/>
      </c>
      <c r="K238" s="9" t="str">
        <f>IF(注文書!L240="","",注文書!L240)</f>
        <v/>
      </c>
      <c r="L238" s="6" t="str">
        <f>IF(注文書!M240="","",注文書!M240)</f>
        <v/>
      </c>
      <c r="M238" s="12" t="str">
        <f>IF(注文書!N240="","",注文書!N240)</f>
        <v/>
      </c>
      <c r="N238" s="12" t="str">
        <f t="shared" si="4"/>
        <v/>
      </c>
      <c r="O238" s="253"/>
      <c r="P238" s="254"/>
      <c r="Q238" s="255"/>
      <c r="R238" s="218" t="str">
        <f>IF(注文書!P240="","",注文書!P240)</f>
        <v/>
      </c>
      <c r="S238" s="219"/>
      <c r="T238" s="219"/>
      <c r="U238" s="219"/>
      <c r="V238" s="220"/>
      <c r="W238" s="215"/>
      <c r="X238" s="216"/>
      <c r="Y238" s="216"/>
      <c r="Z238" s="216"/>
      <c r="AA238" s="217"/>
      <c r="AB238" s="40"/>
    </row>
    <row r="239" spans="2:28" ht="15" customHeight="1" x14ac:dyDescent="0.55000000000000004">
      <c r="B239" s="231"/>
      <c r="C239" s="43" t="s">
        <v>63</v>
      </c>
      <c r="D239" s="235"/>
      <c r="E239" s="236"/>
      <c r="F239" s="235"/>
      <c r="G239" s="241"/>
      <c r="H239" s="241"/>
      <c r="I239" s="241"/>
      <c r="J239" s="34" t="str">
        <f>IF(注文書!K241="","",注文書!K241)</f>
        <v/>
      </c>
      <c r="K239" s="9" t="str">
        <f>IF(注文書!L241="","",注文書!L241)</f>
        <v/>
      </c>
      <c r="L239" s="6" t="str">
        <f>IF(注文書!M241="","",注文書!M241)</f>
        <v/>
      </c>
      <c r="M239" s="12" t="str">
        <f>IF(注文書!N241="","",注文書!N241)</f>
        <v/>
      </c>
      <c r="N239" s="12" t="str">
        <f t="shared" si="4"/>
        <v/>
      </c>
      <c r="O239" s="253"/>
      <c r="P239" s="254"/>
      <c r="Q239" s="255"/>
      <c r="R239" s="221" t="str">
        <f>IF(注文書!P241="","",注文書!P241)</f>
        <v/>
      </c>
      <c r="S239" s="222"/>
      <c r="T239" s="222"/>
      <c r="U239" s="222"/>
      <c r="V239" s="223"/>
      <c r="W239" s="215"/>
      <c r="X239" s="216"/>
      <c r="Y239" s="216"/>
      <c r="Z239" s="216"/>
      <c r="AA239" s="217"/>
      <c r="AB239" s="40"/>
    </row>
    <row r="240" spans="2:28" ht="15" customHeight="1" x14ac:dyDescent="0.55000000000000004">
      <c r="B240" s="231"/>
      <c r="C240" s="43" t="s">
        <v>64</v>
      </c>
      <c r="D240" s="235"/>
      <c r="E240" s="236"/>
      <c r="F240" s="235"/>
      <c r="G240" s="241"/>
      <c r="H240" s="241"/>
      <c r="I240" s="241"/>
      <c r="J240" s="34" t="str">
        <f>IF(注文書!K242="","",注文書!K242)</f>
        <v/>
      </c>
      <c r="K240" s="9" t="str">
        <f>IF(注文書!L242="","",注文書!L242)</f>
        <v/>
      </c>
      <c r="L240" s="6" t="str">
        <f>IF(注文書!M242="","",注文書!M242)</f>
        <v/>
      </c>
      <c r="M240" s="12" t="str">
        <f>IF(注文書!N242="","",注文書!N242)</f>
        <v/>
      </c>
      <c r="N240" s="12" t="str">
        <f t="shared" si="4"/>
        <v/>
      </c>
      <c r="O240" s="253"/>
      <c r="P240" s="254"/>
      <c r="Q240" s="255"/>
      <c r="R240" s="221" t="str">
        <f>IF(注文書!P242="","",注文書!P242)</f>
        <v/>
      </c>
      <c r="S240" s="222"/>
      <c r="T240" s="222"/>
      <c r="U240" s="222"/>
      <c r="V240" s="223"/>
      <c r="W240" s="215"/>
      <c r="X240" s="216"/>
      <c r="Y240" s="216"/>
      <c r="Z240" s="216"/>
      <c r="AA240" s="217"/>
      <c r="AB240" s="40"/>
    </row>
    <row r="241" spans="2:28" ht="15" customHeight="1" x14ac:dyDescent="0.55000000000000004">
      <c r="B241" s="232"/>
      <c r="C241" s="44" t="s">
        <v>65</v>
      </c>
      <c r="D241" s="237"/>
      <c r="E241" s="238"/>
      <c r="F241" s="237"/>
      <c r="G241" s="242"/>
      <c r="H241" s="242"/>
      <c r="I241" s="242"/>
      <c r="J241" s="35" t="str">
        <f>IF(注文書!K243="","",注文書!K243)</f>
        <v/>
      </c>
      <c r="K241" s="10" t="str">
        <f>IF(注文書!L243="","",注文書!L243)</f>
        <v/>
      </c>
      <c r="L241" s="7" t="str">
        <f>IF(注文書!M243="","",注文書!M243)</f>
        <v/>
      </c>
      <c r="M241" s="13" t="str">
        <f>IF(注文書!N243="","",注文書!N243)</f>
        <v/>
      </c>
      <c r="N241" s="12" t="str">
        <f t="shared" si="4"/>
        <v/>
      </c>
      <c r="O241" s="256"/>
      <c r="P241" s="257"/>
      <c r="Q241" s="258"/>
      <c r="R241" s="224" t="str">
        <f>IF(注文書!P243="","",注文書!P243)</f>
        <v/>
      </c>
      <c r="S241" s="225"/>
      <c r="T241" s="225"/>
      <c r="U241" s="225"/>
      <c r="V241" s="226"/>
      <c r="W241" s="224"/>
      <c r="X241" s="225"/>
      <c r="Y241" s="225"/>
      <c r="Z241" s="225"/>
      <c r="AA241" s="226"/>
      <c r="AB241" s="41"/>
    </row>
    <row r="242" spans="2:28" ht="15" customHeight="1" x14ac:dyDescent="0.55000000000000004">
      <c r="B242" s="230">
        <v>39</v>
      </c>
      <c r="C242" s="42" t="s">
        <v>60</v>
      </c>
      <c r="D242" s="233" t="str">
        <f>IF(注文書!D244="","",注文書!D244)</f>
        <v/>
      </c>
      <c r="E242" s="234"/>
      <c r="F242" s="239" t="str">
        <f>IF(注文書!F244="","",注文書!F244)</f>
        <v/>
      </c>
      <c r="G242" s="240"/>
      <c r="H242" s="240"/>
      <c r="I242" s="240"/>
      <c r="J242" s="33" t="str">
        <f>IF(注文書!K244="","",注文書!K244)</f>
        <v/>
      </c>
      <c r="K242" s="8" t="str">
        <f>IF(注文書!L244="","",注文書!L244)</f>
        <v/>
      </c>
      <c r="L242" s="5" t="str">
        <f>IF(注文書!M244="","",注文書!M244)</f>
        <v/>
      </c>
      <c r="M242" s="11" t="str">
        <f>IF(注文書!N244="","",注文書!N244)</f>
        <v/>
      </c>
      <c r="N242" s="11" t="str">
        <f t="shared" si="4"/>
        <v/>
      </c>
      <c r="O242" s="259"/>
      <c r="P242" s="260"/>
      <c r="Q242" s="261"/>
      <c r="R242" s="227" t="str">
        <f>IF(注文書!P244="","",注文書!P244)</f>
        <v/>
      </c>
      <c r="S242" s="228"/>
      <c r="T242" s="228"/>
      <c r="U242" s="228"/>
      <c r="V242" s="229"/>
      <c r="W242" s="227"/>
      <c r="X242" s="228"/>
      <c r="Y242" s="228"/>
      <c r="Z242" s="228"/>
      <c r="AA242" s="229"/>
      <c r="AB242" s="39"/>
    </row>
    <row r="243" spans="2:28" ht="15" customHeight="1" x14ac:dyDescent="0.55000000000000004">
      <c r="B243" s="231"/>
      <c r="C243" s="43" t="s">
        <v>61</v>
      </c>
      <c r="D243" s="235"/>
      <c r="E243" s="236"/>
      <c r="F243" s="235"/>
      <c r="G243" s="241"/>
      <c r="H243" s="241"/>
      <c r="I243" s="241"/>
      <c r="J243" s="34" t="str">
        <f>IF(注文書!K245="","",注文書!K245)</f>
        <v/>
      </c>
      <c r="K243" s="9" t="str">
        <f>IF(注文書!L245="","",注文書!L245)</f>
        <v/>
      </c>
      <c r="L243" s="6" t="str">
        <f>IF(注文書!M245="","",注文書!M245)</f>
        <v/>
      </c>
      <c r="M243" s="12" t="str">
        <f>IF(注文書!N245="","",注文書!N245)</f>
        <v/>
      </c>
      <c r="N243" s="12" t="str">
        <f t="shared" si="4"/>
        <v/>
      </c>
      <c r="O243" s="253"/>
      <c r="P243" s="254"/>
      <c r="Q243" s="255"/>
      <c r="R243" s="212" t="str">
        <f>IF(注文書!P245="","",注文書!P245)</f>
        <v/>
      </c>
      <c r="S243" s="213"/>
      <c r="T243" s="213"/>
      <c r="U243" s="213"/>
      <c r="V243" s="214"/>
      <c r="W243" s="215"/>
      <c r="X243" s="216"/>
      <c r="Y243" s="216"/>
      <c r="Z243" s="216"/>
      <c r="AA243" s="217"/>
      <c r="AB243" s="40"/>
    </row>
    <row r="244" spans="2:28" ht="15" customHeight="1" x14ac:dyDescent="0.55000000000000004">
      <c r="B244" s="231"/>
      <c r="C244" s="43" t="s">
        <v>62</v>
      </c>
      <c r="D244" s="235"/>
      <c r="E244" s="236"/>
      <c r="F244" s="235"/>
      <c r="G244" s="241"/>
      <c r="H244" s="241"/>
      <c r="I244" s="241"/>
      <c r="J244" s="34" t="str">
        <f>IF(注文書!K246="","",注文書!K246)</f>
        <v/>
      </c>
      <c r="K244" s="9" t="str">
        <f>IF(注文書!L246="","",注文書!L246)</f>
        <v/>
      </c>
      <c r="L244" s="6" t="str">
        <f>IF(注文書!M246="","",注文書!M246)</f>
        <v/>
      </c>
      <c r="M244" s="12" t="str">
        <f>IF(注文書!N246="","",注文書!N246)</f>
        <v/>
      </c>
      <c r="N244" s="12" t="str">
        <f t="shared" si="4"/>
        <v/>
      </c>
      <c r="O244" s="253"/>
      <c r="P244" s="254"/>
      <c r="Q244" s="255"/>
      <c r="R244" s="218" t="str">
        <f>IF(注文書!P246="","",注文書!P246)</f>
        <v/>
      </c>
      <c r="S244" s="219"/>
      <c r="T244" s="219"/>
      <c r="U244" s="219"/>
      <c r="V244" s="220"/>
      <c r="W244" s="215"/>
      <c r="X244" s="216"/>
      <c r="Y244" s="216"/>
      <c r="Z244" s="216"/>
      <c r="AA244" s="217"/>
      <c r="AB244" s="40"/>
    </row>
    <row r="245" spans="2:28" ht="15" customHeight="1" x14ac:dyDescent="0.55000000000000004">
      <c r="B245" s="231"/>
      <c r="C245" s="43" t="s">
        <v>63</v>
      </c>
      <c r="D245" s="235"/>
      <c r="E245" s="236"/>
      <c r="F245" s="235"/>
      <c r="G245" s="241"/>
      <c r="H245" s="241"/>
      <c r="I245" s="241"/>
      <c r="J245" s="34" t="str">
        <f>IF(注文書!K247="","",注文書!K247)</f>
        <v/>
      </c>
      <c r="K245" s="9" t="str">
        <f>IF(注文書!L247="","",注文書!L247)</f>
        <v/>
      </c>
      <c r="L245" s="6" t="str">
        <f>IF(注文書!M247="","",注文書!M247)</f>
        <v/>
      </c>
      <c r="M245" s="12" t="str">
        <f>IF(注文書!N247="","",注文書!N247)</f>
        <v/>
      </c>
      <c r="N245" s="12" t="str">
        <f t="shared" si="4"/>
        <v/>
      </c>
      <c r="O245" s="253"/>
      <c r="P245" s="254"/>
      <c r="Q245" s="255"/>
      <c r="R245" s="221" t="str">
        <f>IF(注文書!P247="","",注文書!P247)</f>
        <v/>
      </c>
      <c r="S245" s="222"/>
      <c r="T245" s="222"/>
      <c r="U245" s="222"/>
      <c r="V245" s="223"/>
      <c r="W245" s="215"/>
      <c r="X245" s="216"/>
      <c r="Y245" s="216"/>
      <c r="Z245" s="216"/>
      <c r="AA245" s="217"/>
      <c r="AB245" s="40"/>
    </row>
    <row r="246" spans="2:28" ht="15" customHeight="1" x14ac:dyDescent="0.55000000000000004">
      <c r="B246" s="231"/>
      <c r="C246" s="43" t="s">
        <v>64</v>
      </c>
      <c r="D246" s="235"/>
      <c r="E246" s="236"/>
      <c r="F246" s="235"/>
      <c r="G246" s="241"/>
      <c r="H246" s="241"/>
      <c r="I246" s="241"/>
      <c r="J246" s="34" t="str">
        <f>IF(注文書!K248="","",注文書!K248)</f>
        <v/>
      </c>
      <c r="K246" s="9" t="str">
        <f>IF(注文書!L248="","",注文書!L248)</f>
        <v/>
      </c>
      <c r="L246" s="6" t="str">
        <f>IF(注文書!M248="","",注文書!M248)</f>
        <v/>
      </c>
      <c r="M246" s="12" t="str">
        <f>IF(注文書!N248="","",注文書!N248)</f>
        <v/>
      </c>
      <c r="N246" s="12" t="str">
        <f t="shared" si="4"/>
        <v/>
      </c>
      <c r="O246" s="253"/>
      <c r="P246" s="254"/>
      <c r="Q246" s="255"/>
      <c r="R246" s="221" t="str">
        <f>IF(注文書!P248="","",注文書!P248)</f>
        <v/>
      </c>
      <c r="S246" s="222"/>
      <c r="T246" s="222"/>
      <c r="U246" s="222"/>
      <c r="V246" s="223"/>
      <c r="W246" s="215"/>
      <c r="X246" s="216"/>
      <c r="Y246" s="216"/>
      <c r="Z246" s="216"/>
      <c r="AA246" s="217"/>
      <c r="AB246" s="40"/>
    </row>
    <row r="247" spans="2:28" ht="15" customHeight="1" x14ac:dyDescent="0.55000000000000004">
      <c r="B247" s="232"/>
      <c r="C247" s="44" t="s">
        <v>65</v>
      </c>
      <c r="D247" s="237"/>
      <c r="E247" s="238"/>
      <c r="F247" s="237"/>
      <c r="G247" s="242"/>
      <c r="H247" s="242"/>
      <c r="I247" s="242"/>
      <c r="J247" s="35" t="str">
        <f>IF(注文書!K249="","",注文書!K249)</f>
        <v/>
      </c>
      <c r="K247" s="10" t="str">
        <f>IF(注文書!L249="","",注文書!L249)</f>
        <v/>
      </c>
      <c r="L247" s="7" t="str">
        <f>IF(注文書!M249="","",注文書!M249)</f>
        <v/>
      </c>
      <c r="M247" s="13" t="str">
        <f>IF(注文書!N249="","",注文書!N249)</f>
        <v/>
      </c>
      <c r="N247" s="12" t="str">
        <f t="shared" si="4"/>
        <v/>
      </c>
      <c r="O247" s="256"/>
      <c r="P247" s="257"/>
      <c r="Q247" s="258"/>
      <c r="R247" s="224" t="str">
        <f>IF(注文書!P249="","",注文書!P249)</f>
        <v/>
      </c>
      <c r="S247" s="225"/>
      <c r="T247" s="225"/>
      <c r="U247" s="225"/>
      <c r="V247" s="226"/>
      <c r="W247" s="224"/>
      <c r="X247" s="225"/>
      <c r="Y247" s="225"/>
      <c r="Z247" s="225"/>
      <c r="AA247" s="226"/>
      <c r="AB247" s="41"/>
    </row>
    <row r="248" spans="2:28" ht="15" customHeight="1" x14ac:dyDescent="0.55000000000000004">
      <c r="B248" s="230">
        <v>40</v>
      </c>
      <c r="C248" s="42" t="s">
        <v>60</v>
      </c>
      <c r="D248" s="233" t="str">
        <f>IF(注文書!D250="", "", 注文書!D250)</f>
        <v/>
      </c>
      <c r="E248" s="234"/>
      <c r="F248" s="239" t="str">
        <f>IF(注文書!F250="","",注文書!F250)</f>
        <v/>
      </c>
      <c r="G248" s="240"/>
      <c r="H248" s="240"/>
      <c r="I248" s="240"/>
      <c r="J248" s="33" t="str">
        <f>IF(注文書!K250="","",注文書!K250)</f>
        <v/>
      </c>
      <c r="K248" s="8" t="str">
        <f>IF(注文書!L250="","",注文書!L250)</f>
        <v/>
      </c>
      <c r="L248" s="5" t="str">
        <f>IF(注文書!M250="","",注文書!M250)</f>
        <v/>
      </c>
      <c r="M248" s="11" t="str">
        <f>IF(注文書!N250="","",注文書!N250)</f>
        <v/>
      </c>
      <c r="N248" s="11" t="str">
        <f t="shared" si="4"/>
        <v/>
      </c>
      <c r="O248" s="259"/>
      <c r="P248" s="260"/>
      <c r="Q248" s="261"/>
      <c r="R248" s="227" t="str">
        <f>IF(注文書!P250="","",注文書!P250)</f>
        <v/>
      </c>
      <c r="S248" s="228"/>
      <c r="T248" s="228"/>
      <c r="U248" s="228"/>
      <c r="V248" s="229"/>
      <c r="W248" s="227"/>
      <c r="X248" s="228"/>
      <c r="Y248" s="228"/>
      <c r="Z248" s="228"/>
      <c r="AA248" s="229"/>
      <c r="AB248" s="39"/>
    </row>
    <row r="249" spans="2:28" ht="15" customHeight="1" x14ac:dyDescent="0.55000000000000004">
      <c r="B249" s="231"/>
      <c r="C249" s="43" t="s">
        <v>61</v>
      </c>
      <c r="D249" s="235"/>
      <c r="E249" s="236"/>
      <c r="F249" s="235"/>
      <c r="G249" s="241"/>
      <c r="H249" s="241"/>
      <c r="I249" s="241"/>
      <c r="J249" s="34" t="str">
        <f>IF(注文書!K251="","",注文書!K251)</f>
        <v/>
      </c>
      <c r="K249" s="9" t="str">
        <f>IF(注文書!L251="","",注文書!L251)</f>
        <v/>
      </c>
      <c r="L249" s="6" t="str">
        <f>IF(注文書!M251="","",注文書!M251)</f>
        <v/>
      </c>
      <c r="M249" s="12" t="str">
        <f>IF(注文書!N251="","",注文書!N251)</f>
        <v/>
      </c>
      <c r="N249" s="12" t="str">
        <f t="shared" si="4"/>
        <v/>
      </c>
      <c r="O249" s="253"/>
      <c r="P249" s="254"/>
      <c r="Q249" s="255"/>
      <c r="R249" s="212" t="str">
        <f>IF(注文書!P251="","",注文書!P251)</f>
        <v/>
      </c>
      <c r="S249" s="213"/>
      <c r="T249" s="213"/>
      <c r="U249" s="213"/>
      <c r="V249" s="214"/>
      <c r="W249" s="215"/>
      <c r="X249" s="216"/>
      <c r="Y249" s="216"/>
      <c r="Z249" s="216"/>
      <c r="AA249" s="217"/>
      <c r="AB249" s="40"/>
    </row>
    <row r="250" spans="2:28" ht="15" customHeight="1" x14ac:dyDescent="0.55000000000000004">
      <c r="B250" s="231"/>
      <c r="C250" s="43" t="s">
        <v>62</v>
      </c>
      <c r="D250" s="235"/>
      <c r="E250" s="236"/>
      <c r="F250" s="235"/>
      <c r="G250" s="241"/>
      <c r="H250" s="241"/>
      <c r="I250" s="241"/>
      <c r="J250" s="34" t="str">
        <f>IF(注文書!K252="","",注文書!K252)</f>
        <v/>
      </c>
      <c r="K250" s="9" t="str">
        <f>IF(注文書!L252="","",注文書!L252)</f>
        <v/>
      </c>
      <c r="L250" s="6" t="str">
        <f>IF(注文書!M252="","",注文書!M252)</f>
        <v/>
      </c>
      <c r="M250" s="12" t="str">
        <f>IF(注文書!N252="","",注文書!N252)</f>
        <v/>
      </c>
      <c r="N250" s="12" t="str">
        <f t="shared" si="4"/>
        <v/>
      </c>
      <c r="O250" s="253"/>
      <c r="P250" s="254"/>
      <c r="Q250" s="255"/>
      <c r="R250" s="218" t="str">
        <f>IF(注文書!P252="","",注文書!P252)</f>
        <v/>
      </c>
      <c r="S250" s="219"/>
      <c r="T250" s="219"/>
      <c r="U250" s="219"/>
      <c r="V250" s="220"/>
      <c r="W250" s="215"/>
      <c r="X250" s="216"/>
      <c r="Y250" s="216"/>
      <c r="Z250" s="216"/>
      <c r="AA250" s="217"/>
      <c r="AB250" s="40"/>
    </row>
    <row r="251" spans="2:28" ht="15" customHeight="1" x14ac:dyDescent="0.55000000000000004">
      <c r="B251" s="231"/>
      <c r="C251" s="43" t="s">
        <v>63</v>
      </c>
      <c r="D251" s="235"/>
      <c r="E251" s="236"/>
      <c r="F251" s="235"/>
      <c r="G251" s="241"/>
      <c r="H251" s="241"/>
      <c r="I251" s="241"/>
      <c r="J251" s="34" t="str">
        <f>IF(注文書!K253="","",注文書!K253)</f>
        <v/>
      </c>
      <c r="K251" s="9" t="str">
        <f>IF(注文書!L253="","",注文書!L253)</f>
        <v/>
      </c>
      <c r="L251" s="6" t="str">
        <f>IF(注文書!M253="","",注文書!M253)</f>
        <v/>
      </c>
      <c r="M251" s="12" t="str">
        <f>IF(注文書!N253="","",注文書!N253)</f>
        <v/>
      </c>
      <c r="N251" s="12" t="str">
        <f t="shared" si="4"/>
        <v/>
      </c>
      <c r="O251" s="253"/>
      <c r="P251" s="254"/>
      <c r="Q251" s="255"/>
      <c r="R251" s="221" t="str">
        <f>IF(注文書!P253="","",注文書!P253)</f>
        <v/>
      </c>
      <c r="S251" s="222"/>
      <c r="T251" s="222"/>
      <c r="U251" s="222"/>
      <c r="V251" s="223"/>
      <c r="W251" s="215"/>
      <c r="X251" s="216"/>
      <c r="Y251" s="216"/>
      <c r="Z251" s="216"/>
      <c r="AA251" s="217"/>
      <c r="AB251" s="40"/>
    </row>
    <row r="252" spans="2:28" ht="15" customHeight="1" x14ac:dyDescent="0.55000000000000004">
      <c r="B252" s="231"/>
      <c r="C252" s="43" t="s">
        <v>64</v>
      </c>
      <c r="D252" s="235"/>
      <c r="E252" s="236"/>
      <c r="F252" s="235"/>
      <c r="G252" s="241"/>
      <c r="H252" s="241"/>
      <c r="I252" s="241"/>
      <c r="J252" s="34" t="str">
        <f>IF(注文書!K254="","",注文書!K254)</f>
        <v/>
      </c>
      <c r="K252" s="9" t="str">
        <f>IF(注文書!L254="","",注文書!L254)</f>
        <v/>
      </c>
      <c r="L252" s="6" t="str">
        <f>IF(注文書!M254="","",注文書!M254)</f>
        <v/>
      </c>
      <c r="M252" s="12" t="str">
        <f>IF(注文書!N254="","",注文書!N254)</f>
        <v/>
      </c>
      <c r="N252" s="12" t="str">
        <f t="shared" si="4"/>
        <v/>
      </c>
      <c r="O252" s="253"/>
      <c r="P252" s="254"/>
      <c r="Q252" s="255"/>
      <c r="R252" s="221" t="str">
        <f>IF(注文書!P254="","",注文書!P254)</f>
        <v/>
      </c>
      <c r="S252" s="222"/>
      <c r="T252" s="222"/>
      <c r="U252" s="222"/>
      <c r="V252" s="223"/>
      <c r="W252" s="215"/>
      <c r="X252" s="216"/>
      <c r="Y252" s="216"/>
      <c r="Z252" s="216"/>
      <c r="AA252" s="217"/>
      <c r="AB252" s="40"/>
    </row>
    <row r="253" spans="2:28" ht="15" customHeight="1" x14ac:dyDescent="0.55000000000000004">
      <c r="B253" s="232"/>
      <c r="C253" s="44" t="s">
        <v>65</v>
      </c>
      <c r="D253" s="237"/>
      <c r="E253" s="238"/>
      <c r="F253" s="237"/>
      <c r="G253" s="242"/>
      <c r="H253" s="242"/>
      <c r="I253" s="242"/>
      <c r="J253" s="35" t="str">
        <f>IF(注文書!K255="","",注文書!K255)</f>
        <v/>
      </c>
      <c r="K253" s="10" t="str">
        <f>IF(注文書!L255="","",注文書!L255)</f>
        <v/>
      </c>
      <c r="L253" s="7" t="str">
        <f>IF(注文書!M255="","",注文書!M255)</f>
        <v/>
      </c>
      <c r="M253" s="13" t="str">
        <f>IF(注文書!N255="","",注文書!N255)</f>
        <v/>
      </c>
      <c r="N253" s="12" t="str">
        <f t="shared" si="4"/>
        <v/>
      </c>
      <c r="O253" s="256"/>
      <c r="P253" s="257"/>
      <c r="Q253" s="258"/>
      <c r="R253" s="224" t="str">
        <f>IF(注文書!P255="","",注文書!P255)</f>
        <v/>
      </c>
      <c r="S253" s="225"/>
      <c r="T253" s="225"/>
      <c r="U253" s="225"/>
      <c r="V253" s="226"/>
      <c r="W253" s="224"/>
      <c r="X253" s="225"/>
      <c r="Y253" s="225"/>
      <c r="Z253" s="225"/>
      <c r="AA253" s="226"/>
      <c r="AB253" s="41"/>
    </row>
    <row r="254" spans="2:28" ht="15" customHeight="1" x14ac:dyDescent="0.55000000000000004">
      <c r="B254" s="230">
        <v>41</v>
      </c>
      <c r="C254" s="42" t="s">
        <v>60</v>
      </c>
      <c r="D254" s="233" t="str">
        <f>IF(注文書!D256="","",注文書!D256)</f>
        <v/>
      </c>
      <c r="E254" s="234"/>
      <c r="F254" s="239" t="str">
        <f>IF(注文書!F256="","",注文書!F256)</f>
        <v/>
      </c>
      <c r="G254" s="240"/>
      <c r="H254" s="240"/>
      <c r="I254" s="240"/>
      <c r="J254" s="33" t="str">
        <f>IF(注文書!K256="","",注文書!K256)</f>
        <v/>
      </c>
      <c r="K254" s="8" t="str">
        <f>IF(注文書!L256="","",注文書!L256)</f>
        <v/>
      </c>
      <c r="L254" s="5" t="str">
        <f>IF(注文書!M256="","",注文書!M256)</f>
        <v/>
      </c>
      <c r="M254" s="11" t="str">
        <f>IF(注文書!N256="","",注文書!N256)</f>
        <v/>
      </c>
      <c r="N254" s="11" t="str">
        <f t="shared" si="4"/>
        <v/>
      </c>
      <c r="O254" s="259"/>
      <c r="P254" s="260"/>
      <c r="Q254" s="261"/>
      <c r="R254" s="227" t="str">
        <f>IF(注文書!P256="","",注文書!P256)</f>
        <v/>
      </c>
      <c r="S254" s="228"/>
      <c r="T254" s="228"/>
      <c r="U254" s="228"/>
      <c r="V254" s="229"/>
      <c r="W254" s="227"/>
      <c r="X254" s="228"/>
      <c r="Y254" s="228"/>
      <c r="Z254" s="228"/>
      <c r="AA254" s="229"/>
      <c r="AB254" s="39"/>
    </row>
    <row r="255" spans="2:28" ht="15" customHeight="1" x14ac:dyDescent="0.55000000000000004">
      <c r="B255" s="231"/>
      <c r="C255" s="43" t="s">
        <v>61</v>
      </c>
      <c r="D255" s="235"/>
      <c r="E255" s="236"/>
      <c r="F255" s="235"/>
      <c r="G255" s="241"/>
      <c r="H255" s="241"/>
      <c r="I255" s="241"/>
      <c r="J255" s="34" t="str">
        <f>IF(注文書!K257="","",注文書!K257)</f>
        <v/>
      </c>
      <c r="K255" s="9" t="str">
        <f>IF(注文書!L257="","",注文書!L257)</f>
        <v/>
      </c>
      <c r="L255" s="6" t="str">
        <f>IF(注文書!M257="","",注文書!M257)</f>
        <v/>
      </c>
      <c r="M255" s="12" t="str">
        <f>IF(注文書!N257="","",注文書!N257)</f>
        <v/>
      </c>
      <c r="N255" s="12" t="str">
        <f t="shared" si="4"/>
        <v/>
      </c>
      <c r="O255" s="253"/>
      <c r="P255" s="254"/>
      <c r="Q255" s="255"/>
      <c r="R255" s="212" t="str">
        <f>IF(注文書!P257="","",注文書!P257)</f>
        <v/>
      </c>
      <c r="S255" s="213"/>
      <c r="T255" s="213"/>
      <c r="U255" s="213"/>
      <c r="V255" s="214"/>
      <c r="W255" s="215"/>
      <c r="X255" s="216"/>
      <c r="Y255" s="216"/>
      <c r="Z255" s="216"/>
      <c r="AA255" s="217"/>
      <c r="AB255" s="40"/>
    </row>
    <row r="256" spans="2:28" ht="15" customHeight="1" x14ac:dyDescent="0.55000000000000004">
      <c r="B256" s="231"/>
      <c r="C256" s="43" t="s">
        <v>62</v>
      </c>
      <c r="D256" s="235"/>
      <c r="E256" s="236"/>
      <c r="F256" s="235"/>
      <c r="G256" s="241"/>
      <c r="H256" s="241"/>
      <c r="I256" s="241"/>
      <c r="J256" s="34" t="str">
        <f>IF(注文書!K258="","",注文書!K258)</f>
        <v/>
      </c>
      <c r="K256" s="9" t="str">
        <f>IF(注文書!L258="","",注文書!L258)</f>
        <v/>
      </c>
      <c r="L256" s="6" t="str">
        <f>IF(注文書!M258="","",注文書!M258)</f>
        <v/>
      </c>
      <c r="M256" s="12" t="str">
        <f>IF(注文書!N258="","",注文書!N258)</f>
        <v/>
      </c>
      <c r="N256" s="12" t="str">
        <f t="shared" si="4"/>
        <v/>
      </c>
      <c r="O256" s="253"/>
      <c r="P256" s="254"/>
      <c r="Q256" s="255"/>
      <c r="R256" s="218" t="str">
        <f>IF(注文書!P258="","",注文書!P258)</f>
        <v/>
      </c>
      <c r="S256" s="219"/>
      <c r="T256" s="219"/>
      <c r="U256" s="219"/>
      <c r="V256" s="220"/>
      <c r="W256" s="215"/>
      <c r="X256" s="216"/>
      <c r="Y256" s="216"/>
      <c r="Z256" s="216"/>
      <c r="AA256" s="217"/>
      <c r="AB256" s="40"/>
    </row>
    <row r="257" spans="2:28" ht="15" customHeight="1" x14ac:dyDescent="0.55000000000000004">
      <c r="B257" s="231"/>
      <c r="C257" s="43" t="s">
        <v>63</v>
      </c>
      <c r="D257" s="235"/>
      <c r="E257" s="236"/>
      <c r="F257" s="235"/>
      <c r="G257" s="241"/>
      <c r="H257" s="241"/>
      <c r="I257" s="241"/>
      <c r="J257" s="34" t="str">
        <f>IF(注文書!K259="","",注文書!K259)</f>
        <v/>
      </c>
      <c r="K257" s="9" t="str">
        <f>IF(注文書!L259="","",注文書!L259)</f>
        <v/>
      </c>
      <c r="L257" s="6" t="str">
        <f>IF(注文書!M259="","",注文書!M259)</f>
        <v/>
      </c>
      <c r="M257" s="12" t="str">
        <f>IF(注文書!N259="","",注文書!N259)</f>
        <v/>
      </c>
      <c r="N257" s="12" t="str">
        <f t="shared" si="4"/>
        <v/>
      </c>
      <c r="O257" s="253"/>
      <c r="P257" s="254"/>
      <c r="Q257" s="255"/>
      <c r="R257" s="221" t="str">
        <f>IF(注文書!P259="","",注文書!P259)</f>
        <v/>
      </c>
      <c r="S257" s="222"/>
      <c r="T257" s="222"/>
      <c r="U257" s="222"/>
      <c r="V257" s="223"/>
      <c r="W257" s="215"/>
      <c r="X257" s="216"/>
      <c r="Y257" s="216"/>
      <c r="Z257" s="216"/>
      <c r="AA257" s="217"/>
      <c r="AB257" s="40"/>
    </row>
    <row r="258" spans="2:28" ht="15" customHeight="1" x14ac:dyDescent="0.55000000000000004">
      <c r="B258" s="231"/>
      <c r="C258" s="43" t="s">
        <v>64</v>
      </c>
      <c r="D258" s="235"/>
      <c r="E258" s="236"/>
      <c r="F258" s="235"/>
      <c r="G258" s="241"/>
      <c r="H258" s="241"/>
      <c r="I258" s="241"/>
      <c r="J258" s="34" t="str">
        <f>IF(注文書!K260="","",注文書!K260)</f>
        <v/>
      </c>
      <c r="K258" s="9" t="str">
        <f>IF(注文書!L260="","",注文書!L260)</f>
        <v/>
      </c>
      <c r="L258" s="6" t="str">
        <f>IF(注文書!M260="","",注文書!M260)</f>
        <v/>
      </c>
      <c r="M258" s="12" t="str">
        <f>IF(注文書!N260="","",注文書!N260)</f>
        <v/>
      </c>
      <c r="N258" s="12" t="str">
        <f t="shared" si="4"/>
        <v/>
      </c>
      <c r="O258" s="253"/>
      <c r="P258" s="254"/>
      <c r="Q258" s="255"/>
      <c r="R258" s="221" t="str">
        <f>IF(注文書!P260="","",注文書!P260)</f>
        <v/>
      </c>
      <c r="S258" s="222"/>
      <c r="T258" s="222"/>
      <c r="U258" s="222"/>
      <c r="V258" s="223"/>
      <c r="W258" s="215"/>
      <c r="X258" s="216"/>
      <c r="Y258" s="216"/>
      <c r="Z258" s="216"/>
      <c r="AA258" s="217"/>
      <c r="AB258" s="40"/>
    </row>
    <row r="259" spans="2:28" ht="15" customHeight="1" x14ac:dyDescent="0.55000000000000004">
      <c r="B259" s="232"/>
      <c r="C259" s="44" t="s">
        <v>65</v>
      </c>
      <c r="D259" s="237"/>
      <c r="E259" s="238"/>
      <c r="F259" s="237"/>
      <c r="G259" s="242"/>
      <c r="H259" s="242"/>
      <c r="I259" s="242"/>
      <c r="J259" s="35" t="str">
        <f>IF(注文書!K261="","",注文書!K261)</f>
        <v/>
      </c>
      <c r="K259" s="10" t="str">
        <f>IF(注文書!L261="","",注文書!L261)</f>
        <v/>
      </c>
      <c r="L259" s="7" t="str">
        <f>IF(注文書!M261="","",注文書!M261)</f>
        <v/>
      </c>
      <c r="M259" s="13" t="str">
        <f>IF(注文書!N261="","",注文書!N261)</f>
        <v/>
      </c>
      <c r="N259" s="12" t="str">
        <f t="shared" si="4"/>
        <v/>
      </c>
      <c r="O259" s="256"/>
      <c r="P259" s="257"/>
      <c r="Q259" s="258"/>
      <c r="R259" s="224" t="str">
        <f>IF(注文書!P261="","",注文書!P261)</f>
        <v/>
      </c>
      <c r="S259" s="225"/>
      <c r="T259" s="225"/>
      <c r="U259" s="225"/>
      <c r="V259" s="226"/>
      <c r="W259" s="224"/>
      <c r="X259" s="225"/>
      <c r="Y259" s="225"/>
      <c r="Z259" s="225"/>
      <c r="AA259" s="226"/>
      <c r="AB259" s="41"/>
    </row>
    <row r="260" spans="2:28" ht="15" customHeight="1" x14ac:dyDescent="0.55000000000000004">
      <c r="B260" s="230">
        <v>42</v>
      </c>
      <c r="C260" s="42" t="s">
        <v>60</v>
      </c>
      <c r="D260" s="233" t="str">
        <f>IF(注文書!D262="", "", 注文書!D262)</f>
        <v/>
      </c>
      <c r="E260" s="234"/>
      <c r="F260" s="239" t="str">
        <f>IF(注文書!F262="","",注文書!F262)</f>
        <v/>
      </c>
      <c r="G260" s="240"/>
      <c r="H260" s="240"/>
      <c r="I260" s="240"/>
      <c r="J260" s="33" t="str">
        <f>IF(注文書!K262="","",注文書!K262)</f>
        <v/>
      </c>
      <c r="K260" s="8" t="str">
        <f>IF(注文書!L262="","",注文書!L262)</f>
        <v/>
      </c>
      <c r="L260" s="5" t="str">
        <f>IF(注文書!M262="","",注文書!M262)</f>
        <v/>
      </c>
      <c r="M260" s="11" t="str">
        <f>IF(注文書!N262="","",注文書!N262)</f>
        <v/>
      </c>
      <c r="N260" s="11" t="str">
        <f t="shared" si="4"/>
        <v/>
      </c>
      <c r="O260" s="259"/>
      <c r="P260" s="260"/>
      <c r="Q260" s="261"/>
      <c r="R260" s="227" t="str">
        <f>IF(注文書!P262="","",注文書!P262)</f>
        <v/>
      </c>
      <c r="S260" s="228"/>
      <c r="T260" s="228"/>
      <c r="U260" s="228"/>
      <c r="V260" s="229"/>
      <c r="W260" s="227"/>
      <c r="X260" s="228"/>
      <c r="Y260" s="228"/>
      <c r="Z260" s="228"/>
      <c r="AA260" s="229"/>
      <c r="AB260" s="39"/>
    </row>
    <row r="261" spans="2:28" ht="15" customHeight="1" x14ac:dyDescent="0.55000000000000004">
      <c r="B261" s="231"/>
      <c r="C261" s="43" t="s">
        <v>61</v>
      </c>
      <c r="D261" s="235"/>
      <c r="E261" s="236"/>
      <c r="F261" s="235"/>
      <c r="G261" s="241"/>
      <c r="H261" s="241"/>
      <c r="I261" s="241"/>
      <c r="J261" s="34" t="str">
        <f>IF(注文書!K263="","",注文書!K263)</f>
        <v/>
      </c>
      <c r="K261" s="9" t="str">
        <f>IF(注文書!L263="","",注文書!L263)</f>
        <v/>
      </c>
      <c r="L261" s="6" t="str">
        <f>IF(注文書!M263="","",注文書!M263)</f>
        <v/>
      </c>
      <c r="M261" s="12" t="str">
        <f>IF(注文書!N263="","",注文書!N263)</f>
        <v/>
      </c>
      <c r="N261" s="12" t="str">
        <f t="shared" si="4"/>
        <v/>
      </c>
      <c r="O261" s="253"/>
      <c r="P261" s="254"/>
      <c r="Q261" s="255"/>
      <c r="R261" s="212" t="str">
        <f>IF(注文書!P263="","",注文書!P263)</f>
        <v/>
      </c>
      <c r="S261" s="213"/>
      <c r="T261" s="213"/>
      <c r="U261" s="213"/>
      <c r="V261" s="214"/>
      <c r="W261" s="215"/>
      <c r="X261" s="216"/>
      <c r="Y261" s="216"/>
      <c r="Z261" s="216"/>
      <c r="AA261" s="217"/>
      <c r="AB261" s="40"/>
    </row>
    <row r="262" spans="2:28" ht="15" customHeight="1" x14ac:dyDescent="0.55000000000000004">
      <c r="B262" s="231"/>
      <c r="C262" s="43" t="s">
        <v>62</v>
      </c>
      <c r="D262" s="235"/>
      <c r="E262" s="236"/>
      <c r="F262" s="235"/>
      <c r="G262" s="241"/>
      <c r="H262" s="241"/>
      <c r="I262" s="241"/>
      <c r="J262" s="34" t="str">
        <f>IF(注文書!K264="","",注文書!K264)</f>
        <v/>
      </c>
      <c r="K262" s="9" t="str">
        <f>IF(注文書!L264="","",注文書!L264)</f>
        <v/>
      </c>
      <c r="L262" s="6" t="str">
        <f>IF(注文書!M264="","",注文書!M264)</f>
        <v/>
      </c>
      <c r="M262" s="12" t="str">
        <f>IF(注文書!N264="","",注文書!N264)</f>
        <v/>
      </c>
      <c r="N262" s="12" t="str">
        <f t="shared" si="4"/>
        <v/>
      </c>
      <c r="O262" s="253"/>
      <c r="P262" s="254"/>
      <c r="Q262" s="255"/>
      <c r="R262" s="218" t="str">
        <f>IF(注文書!P264="","",注文書!P264)</f>
        <v/>
      </c>
      <c r="S262" s="219"/>
      <c r="T262" s="219"/>
      <c r="U262" s="219"/>
      <c r="V262" s="220"/>
      <c r="W262" s="215"/>
      <c r="X262" s="216"/>
      <c r="Y262" s="216"/>
      <c r="Z262" s="216"/>
      <c r="AA262" s="217"/>
      <c r="AB262" s="40"/>
    </row>
    <row r="263" spans="2:28" ht="15" customHeight="1" x14ac:dyDescent="0.55000000000000004">
      <c r="B263" s="231"/>
      <c r="C263" s="43" t="s">
        <v>63</v>
      </c>
      <c r="D263" s="235"/>
      <c r="E263" s="236"/>
      <c r="F263" s="235"/>
      <c r="G263" s="241"/>
      <c r="H263" s="241"/>
      <c r="I263" s="241"/>
      <c r="J263" s="34" t="str">
        <f>IF(注文書!K265="","",注文書!K265)</f>
        <v/>
      </c>
      <c r="K263" s="9" t="str">
        <f>IF(注文書!L265="","",注文書!L265)</f>
        <v/>
      </c>
      <c r="L263" s="6" t="str">
        <f>IF(注文書!M265="","",注文書!M265)</f>
        <v/>
      </c>
      <c r="M263" s="12" t="str">
        <f>IF(注文書!N265="","",注文書!N265)</f>
        <v/>
      </c>
      <c r="N263" s="12" t="str">
        <f t="shared" si="4"/>
        <v/>
      </c>
      <c r="O263" s="253"/>
      <c r="P263" s="254"/>
      <c r="Q263" s="255"/>
      <c r="R263" s="221" t="str">
        <f>IF(注文書!P265="","",注文書!P265)</f>
        <v/>
      </c>
      <c r="S263" s="222"/>
      <c r="T263" s="222"/>
      <c r="U263" s="222"/>
      <c r="V263" s="223"/>
      <c r="W263" s="215"/>
      <c r="X263" s="216"/>
      <c r="Y263" s="216"/>
      <c r="Z263" s="216"/>
      <c r="AA263" s="217"/>
      <c r="AB263" s="40"/>
    </row>
    <row r="264" spans="2:28" ht="15" customHeight="1" x14ac:dyDescent="0.55000000000000004">
      <c r="B264" s="231"/>
      <c r="C264" s="43" t="s">
        <v>64</v>
      </c>
      <c r="D264" s="235"/>
      <c r="E264" s="236"/>
      <c r="F264" s="235"/>
      <c r="G264" s="241"/>
      <c r="H264" s="241"/>
      <c r="I264" s="241"/>
      <c r="J264" s="34" t="str">
        <f>IF(注文書!K266="","",注文書!K266)</f>
        <v/>
      </c>
      <c r="K264" s="9" t="str">
        <f>IF(注文書!L266="","",注文書!L266)</f>
        <v/>
      </c>
      <c r="L264" s="6" t="str">
        <f>IF(注文書!M266="","",注文書!M266)</f>
        <v/>
      </c>
      <c r="M264" s="12" t="str">
        <f>IF(注文書!N266="","",注文書!N266)</f>
        <v/>
      </c>
      <c r="N264" s="12" t="str">
        <f t="shared" si="4"/>
        <v/>
      </c>
      <c r="O264" s="253"/>
      <c r="P264" s="254"/>
      <c r="Q264" s="255"/>
      <c r="R264" s="221" t="str">
        <f>IF(注文書!P266="","",注文書!P266)</f>
        <v/>
      </c>
      <c r="S264" s="222"/>
      <c r="T264" s="222"/>
      <c r="U264" s="222"/>
      <c r="V264" s="223"/>
      <c r="W264" s="215"/>
      <c r="X264" s="216"/>
      <c r="Y264" s="216"/>
      <c r="Z264" s="216"/>
      <c r="AA264" s="217"/>
      <c r="AB264" s="40"/>
    </row>
    <row r="265" spans="2:28" ht="15" customHeight="1" x14ac:dyDescent="0.55000000000000004">
      <c r="B265" s="232"/>
      <c r="C265" s="44" t="s">
        <v>65</v>
      </c>
      <c r="D265" s="237"/>
      <c r="E265" s="238"/>
      <c r="F265" s="237"/>
      <c r="G265" s="242"/>
      <c r="H265" s="242"/>
      <c r="I265" s="242"/>
      <c r="J265" s="35" t="str">
        <f>IF(注文書!K267="","",注文書!K267)</f>
        <v/>
      </c>
      <c r="K265" s="10" t="str">
        <f>IF(注文書!L267="","",注文書!L267)</f>
        <v/>
      </c>
      <c r="L265" s="7" t="str">
        <f>IF(注文書!M267="","",注文書!M267)</f>
        <v/>
      </c>
      <c r="M265" s="13" t="str">
        <f>IF(注文書!N267="","",注文書!N267)</f>
        <v/>
      </c>
      <c r="N265" s="12" t="str">
        <f t="shared" si="4"/>
        <v/>
      </c>
      <c r="O265" s="256"/>
      <c r="P265" s="257"/>
      <c r="Q265" s="258"/>
      <c r="R265" s="224" t="str">
        <f>IF(注文書!P267="","",注文書!P267)</f>
        <v/>
      </c>
      <c r="S265" s="225"/>
      <c r="T265" s="225"/>
      <c r="U265" s="225"/>
      <c r="V265" s="226"/>
      <c r="W265" s="224"/>
      <c r="X265" s="225"/>
      <c r="Y265" s="225"/>
      <c r="Z265" s="225"/>
      <c r="AA265" s="226"/>
      <c r="AB265" s="41"/>
    </row>
    <row r="266" spans="2:28" ht="15" customHeight="1" x14ac:dyDescent="0.55000000000000004">
      <c r="B266" s="230">
        <v>43</v>
      </c>
      <c r="C266" s="42" t="s">
        <v>60</v>
      </c>
      <c r="D266" s="233" t="str">
        <f>IF(注文書!D268="","",注文書!D268)</f>
        <v/>
      </c>
      <c r="E266" s="234"/>
      <c r="F266" s="239" t="str">
        <f>IF(注文書!F268="","",注文書!F268)</f>
        <v/>
      </c>
      <c r="G266" s="240"/>
      <c r="H266" s="240"/>
      <c r="I266" s="240"/>
      <c r="J266" s="33" t="str">
        <f>IF(注文書!K268="","",注文書!K268)</f>
        <v/>
      </c>
      <c r="K266" s="8" t="str">
        <f>IF(注文書!L268="","",注文書!L268)</f>
        <v/>
      </c>
      <c r="L266" s="5" t="str">
        <f>IF(注文書!M268="","",注文書!M268)</f>
        <v/>
      </c>
      <c r="M266" s="11" t="str">
        <f>IF(注文書!N268="","",注文書!N268)</f>
        <v/>
      </c>
      <c r="N266" s="11" t="str">
        <f t="shared" si="4"/>
        <v/>
      </c>
      <c r="O266" s="259"/>
      <c r="P266" s="260"/>
      <c r="Q266" s="261"/>
      <c r="R266" s="227" t="str">
        <f>IF(注文書!P268="","",注文書!P268)</f>
        <v/>
      </c>
      <c r="S266" s="228"/>
      <c r="T266" s="228"/>
      <c r="U266" s="228"/>
      <c r="V266" s="229"/>
      <c r="W266" s="227"/>
      <c r="X266" s="228"/>
      <c r="Y266" s="228"/>
      <c r="Z266" s="228"/>
      <c r="AA266" s="229"/>
      <c r="AB266" s="39"/>
    </row>
    <row r="267" spans="2:28" ht="15" customHeight="1" x14ac:dyDescent="0.55000000000000004">
      <c r="B267" s="231"/>
      <c r="C267" s="43" t="s">
        <v>61</v>
      </c>
      <c r="D267" s="235"/>
      <c r="E267" s="236"/>
      <c r="F267" s="235"/>
      <c r="G267" s="241"/>
      <c r="H267" s="241"/>
      <c r="I267" s="241"/>
      <c r="J267" s="34" t="str">
        <f>IF(注文書!K269="","",注文書!K269)</f>
        <v/>
      </c>
      <c r="K267" s="9" t="str">
        <f>IF(注文書!L269="","",注文書!L269)</f>
        <v/>
      </c>
      <c r="L267" s="6" t="str">
        <f>IF(注文書!M269="","",注文書!M269)</f>
        <v/>
      </c>
      <c r="M267" s="12" t="str">
        <f>IF(注文書!N269="","",注文書!N269)</f>
        <v/>
      </c>
      <c r="N267" s="12" t="str">
        <f t="shared" si="4"/>
        <v/>
      </c>
      <c r="O267" s="253"/>
      <c r="P267" s="254"/>
      <c r="Q267" s="255"/>
      <c r="R267" s="212" t="str">
        <f>IF(注文書!P269="","",注文書!P269)</f>
        <v/>
      </c>
      <c r="S267" s="213"/>
      <c r="T267" s="213"/>
      <c r="U267" s="213"/>
      <c r="V267" s="214"/>
      <c r="W267" s="215"/>
      <c r="X267" s="216"/>
      <c r="Y267" s="216"/>
      <c r="Z267" s="216"/>
      <c r="AA267" s="217"/>
      <c r="AB267" s="40"/>
    </row>
    <row r="268" spans="2:28" ht="15" customHeight="1" x14ac:dyDescent="0.55000000000000004">
      <c r="B268" s="231"/>
      <c r="C268" s="43" t="s">
        <v>62</v>
      </c>
      <c r="D268" s="235"/>
      <c r="E268" s="236"/>
      <c r="F268" s="235"/>
      <c r="G268" s="241"/>
      <c r="H268" s="241"/>
      <c r="I268" s="241"/>
      <c r="J268" s="34" t="str">
        <f>IF(注文書!K270="","",注文書!K270)</f>
        <v/>
      </c>
      <c r="K268" s="9" t="str">
        <f>IF(注文書!L270="","",注文書!L270)</f>
        <v/>
      </c>
      <c r="L268" s="6" t="str">
        <f>IF(注文書!M270="","",注文書!M270)</f>
        <v/>
      </c>
      <c r="M268" s="12" t="str">
        <f>IF(注文書!N270="","",注文書!N270)</f>
        <v/>
      </c>
      <c r="N268" s="12" t="str">
        <f t="shared" si="4"/>
        <v/>
      </c>
      <c r="O268" s="253"/>
      <c r="P268" s="254"/>
      <c r="Q268" s="255"/>
      <c r="R268" s="218" t="str">
        <f>IF(注文書!P270="","",注文書!P270)</f>
        <v/>
      </c>
      <c r="S268" s="219"/>
      <c r="T268" s="219"/>
      <c r="U268" s="219"/>
      <c r="V268" s="220"/>
      <c r="W268" s="215"/>
      <c r="X268" s="216"/>
      <c r="Y268" s="216"/>
      <c r="Z268" s="216"/>
      <c r="AA268" s="217"/>
      <c r="AB268" s="40"/>
    </row>
    <row r="269" spans="2:28" ht="15" customHeight="1" x14ac:dyDescent="0.55000000000000004">
      <c r="B269" s="231"/>
      <c r="C269" s="43" t="s">
        <v>63</v>
      </c>
      <c r="D269" s="235"/>
      <c r="E269" s="236"/>
      <c r="F269" s="235"/>
      <c r="G269" s="241"/>
      <c r="H269" s="241"/>
      <c r="I269" s="241"/>
      <c r="J269" s="34" t="str">
        <f>IF(注文書!K271="","",注文書!K271)</f>
        <v/>
      </c>
      <c r="K269" s="9" t="str">
        <f>IF(注文書!L271="","",注文書!L271)</f>
        <v/>
      </c>
      <c r="L269" s="6" t="str">
        <f>IF(注文書!M271="","",注文書!M271)</f>
        <v/>
      </c>
      <c r="M269" s="12" t="str">
        <f>IF(注文書!N271="","",注文書!N271)</f>
        <v/>
      </c>
      <c r="N269" s="12" t="str">
        <f t="shared" si="4"/>
        <v/>
      </c>
      <c r="O269" s="253"/>
      <c r="P269" s="254"/>
      <c r="Q269" s="255"/>
      <c r="R269" s="221" t="str">
        <f>IF(注文書!P271="","",注文書!P271)</f>
        <v/>
      </c>
      <c r="S269" s="222"/>
      <c r="T269" s="222"/>
      <c r="U269" s="222"/>
      <c r="V269" s="223"/>
      <c r="W269" s="215"/>
      <c r="X269" s="216"/>
      <c r="Y269" s="216"/>
      <c r="Z269" s="216"/>
      <c r="AA269" s="217"/>
      <c r="AB269" s="40"/>
    </row>
    <row r="270" spans="2:28" ht="15" customHeight="1" x14ac:dyDescent="0.55000000000000004">
      <c r="B270" s="231"/>
      <c r="C270" s="43" t="s">
        <v>64</v>
      </c>
      <c r="D270" s="235"/>
      <c r="E270" s="236"/>
      <c r="F270" s="235"/>
      <c r="G270" s="241"/>
      <c r="H270" s="241"/>
      <c r="I270" s="241"/>
      <c r="J270" s="34" t="str">
        <f>IF(注文書!K272="","",注文書!K272)</f>
        <v/>
      </c>
      <c r="K270" s="9" t="str">
        <f>IF(注文書!L272="","",注文書!L272)</f>
        <v/>
      </c>
      <c r="L270" s="6" t="str">
        <f>IF(注文書!M272="","",注文書!M272)</f>
        <v/>
      </c>
      <c r="M270" s="12" t="str">
        <f>IF(注文書!N272="","",注文書!N272)</f>
        <v/>
      </c>
      <c r="N270" s="12" t="str">
        <f t="shared" ref="N270:N333" si="5">IF(M270="","",L270*M270)</f>
        <v/>
      </c>
      <c r="O270" s="253"/>
      <c r="P270" s="254"/>
      <c r="Q270" s="255"/>
      <c r="R270" s="221" t="str">
        <f>IF(注文書!P272="","",注文書!P272)</f>
        <v/>
      </c>
      <c r="S270" s="222"/>
      <c r="T270" s="222"/>
      <c r="U270" s="222"/>
      <c r="V270" s="223"/>
      <c r="W270" s="215"/>
      <c r="X270" s="216"/>
      <c r="Y270" s="216"/>
      <c r="Z270" s="216"/>
      <c r="AA270" s="217"/>
      <c r="AB270" s="40"/>
    </row>
    <row r="271" spans="2:28" ht="15" customHeight="1" x14ac:dyDescent="0.55000000000000004">
      <c r="B271" s="232"/>
      <c r="C271" s="44" t="s">
        <v>65</v>
      </c>
      <c r="D271" s="237"/>
      <c r="E271" s="238"/>
      <c r="F271" s="237"/>
      <c r="G271" s="242"/>
      <c r="H271" s="242"/>
      <c r="I271" s="242"/>
      <c r="J271" s="35" t="str">
        <f>IF(注文書!K273="","",注文書!K273)</f>
        <v/>
      </c>
      <c r="K271" s="10" t="str">
        <f>IF(注文書!L273="","",注文書!L273)</f>
        <v/>
      </c>
      <c r="L271" s="7" t="str">
        <f>IF(注文書!M273="","",注文書!M273)</f>
        <v/>
      </c>
      <c r="M271" s="13" t="str">
        <f>IF(注文書!N273="","",注文書!N273)</f>
        <v/>
      </c>
      <c r="N271" s="12" t="str">
        <f t="shared" si="5"/>
        <v/>
      </c>
      <c r="O271" s="256"/>
      <c r="P271" s="257"/>
      <c r="Q271" s="258"/>
      <c r="R271" s="224" t="str">
        <f>IF(注文書!P273="","",注文書!P273)</f>
        <v/>
      </c>
      <c r="S271" s="225"/>
      <c r="T271" s="225"/>
      <c r="U271" s="225"/>
      <c r="V271" s="226"/>
      <c r="W271" s="224"/>
      <c r="X271" s="225"/>
      <c r="Y271" s="225"/>
      <c r="Z271" s="225"/>
      <c r="AA271" s="226"/>
      <c r="AB271" s="41"/>
    </row>
    <row r="272" spans="2:28" ht="15" customHeight="1" x14ac:dyDescent="0.55000000000000004">
      <c r="B272" s="230">
        <v>44</v>
      </c>
      <c r="C272" s="42" t="s">
        <v>60</v>
      </c>
      <c r="D272" s="233" t="str">
        <f>IF(注文書!D274="", "", 注文書!D274)</f>
        <v/>
      </c>
      <c r="E272" s="234"/>
      <c r="F272" s="239" t="str">
        <f>IF(注文書!F274="","",注文書!F274)</f>
        <v/>
      </c>
      <c r="G272" s="240"/>
      <c r="H272" s="240"/>
      <c r="I272" s="240"/>
      <c r="J272" s="33" t="str">
        <f>IF(注文書!K274="","",注文書!K274)</f>
        <v/>
      </c>
      <c r="K272" s="8" t="str">
        <f>IF(注文書!L274="","",注文書!L274)</f>
        <v/>
      </c>
      <c r="L272" s="5" t="str">
        <f>IF(注文書!M274="","",注文書!M274)</f>
        <v/>
      </c>
      <c r="M272" s="11" t="str">
        <f>IF(注文書!N274="","",注文書!N274)</f>
        <v/>
      </c>
      <c r="N272" s="11" t="str">
        <f t="shared" si="5"/>
        <v/>
      </c>
      <c r="O272" s="259"/>
      <c r="P272" s="260"/>
      <c r="Q272" s="261"/>
      <c r="R272" s="227" t="str">
        <f>IF(注文書!P274="","",注文書!P274)</f>
        <v/>
      </c>
      <c r="S272" s="228"/>
      <c r="T272" s="228"/>
      <c r="U272" s="228"/>
      <c r="V272" s="229"/>
      <c r="W272" s="227"/>
      <c r="X272" s="228"/>
      <c r="Y272" s="228"/>
      <c r="Z272" s="228"/>
      <c r="AA272" s="229"/>
      <c r="AB272" s="39"/>
    </row>
    <row r="273" spans="2:28" ht="15" customHeight="1" x14ac:dyDescent="0.55000000000000004">
      <c r="B273" s="231"/>
      <c r="C273" s="43" t="s">
        <v>61</v>
      </c>
      <c r="D273" s="235"/>
      <c r="E273" s="236"/>
      <c r="F273" s="235"/>
      <c r="G273" s="241"/>
      <c r="H273" s="241"/>
      <c r="I273" s="241"/>
      <c r="J273" s="34" t="str">
        <f>IF(注文書!K275="","",注文書!K275)</f>
        <v/>
      </c>
      <c r="K273" s="9" t="str">
        <f>IF(注文書!L275="","",注文書!L275)</f>
        <v/>
      </c>
      <c r="L273" s="6" t="str">
        <f>IF(注文書!M275="","",注文書!M275)</f>
        <v/>
      </c>
      <c r="M273" s="12" t="str">
        <f>IF(注文書!N275="","",注文書!N275)</f>
        <v/>
      </c>
      <c r="N273" s="12" t="str">
        <f t="shared" si="5"/>
        <v/>
      </c>
      <c r="O273" s="253"/>
      <c r="P273" s="254"/>
      <c r="Q273" s="255"/>
      <c r="R273" s="212" t="str">
        <f>IF(注文書!P275="","",注文書!P275)</f>
        <v/>
      </c>
      <c r="S273" s="213"/>
      <c r="T273" s="213"/>
      <c r="U273" s="213"/>
      <c r="V273" s="214"/>
      <c r="W273" s="215"/>
      <c r="X273" s="216"/>
      <c r="Y273" s="216"/>
      <c r="Z273" s="216"/>
      <c r="AA273" s="217"/>
      <c r="AB273" s="40"/>
    </row>
    <row r="274" spans="2:28" ht="15" customHeight="1" x14ac:dyDescent="0.55000000000000004">
      <c r="B274" s="231"/>
      <c r="C274" s="43" t="s">
        <v>62</v>
      </c>
      <c r="D274" s="235"/>
      <c r="E274" s="236"/>
      <c r="F274" s="235"/>
      <c r="G274" s="241"/>
      <c r="H274" s="241"/>
      <c r="I274" s="241"/>
      <c r="J274" s="34" t="str">
        <f>IF(注文書!K276="","",注文書!K276)</f>
        <v/>
      </c>
      <c r="K274" s="9" t="str">
        <f>IF(注文書!L276="","",注文書!L276)</f>
        <v/>
      </c>
      <c r="L274" s="6" t="str">
        <f>IF(注文書!M276="","",注文書!M276)</f>
        <v/>
      </c>
      <c r="M274" s="12" t="str">
        <f>IF(注文書!N276="","",注文書!N276)</f>
        <v/>
      </c>
      <c r="N274" s="12" t="str">
        <f t="shared" si="5"/>
        <v/>
      </c>
      <c r="O274" s="253"/>
      <c r="P274" s="254"/>
      <c r="Q274" s="255"/>
      <c r="R274" s="218" t="str">
        <f>IF(注文書!P276="","",注文書!P276)</f>
        <v/>
      </c>
      <c r="S274" s="219"/>
      <c r="T274" s="219"/>
      <c r="U274" s="219"/>
      <c r="V274" s="220"/>
      <c r="W274" s="215"/>
      <c r="X274" s="216"/>
      <c r="Y274" s="216"/>
      <c r="Z274" s="216"/>
      <c r="AA274" s="217"/>
      <c r="AB274" s="40"/>
    </row>
    <row r="275" spans="2:28" ht="15" customHeight="1" x14ac:dyDescent="0.55000000000000004">
      <c r="B275" s="231"/>
      <c r="C275" s="43" t="s">
        <v>63</v>
      </c>
      <c r="D275" s="235"/>
      <c r="E275" s="236"/>
      <c r="F275" s="235"/>
      <c r="G275" s="241"/>
      <c r="H275" s="241"/>
      <c r="I275" s="241"/>
      <c r="J275" s="34" t="str">
        <f>IF(注文書!K277="","",注文書!K277)</f>
        <v/>
      </c>
      <c r="K275" s="9" t="str">
        <f>IF(注文書!L277="","",注文書!L277)</f>
        <v/>
      </c>
      <c r="L275" s="6" t="str">
        <f>IF(注文書!M277="","",注文書!M277)</f>
        <v/>
      </c>
      <c r="M275" s="12" t="str">
        <f>IF(注文書!N277="","",注文書!N277)</f>
        <v/>
      </c>
      <c r="N275" s="12" t="str">
        <f t="shared" si="5"/>
        <v/>
      </c>
      <c r="O275" s="253"/>
      <c r="P275" s="254"/>
      <c r="Q275" s="255"/>
      <c r="R275" s="221" t="str">
        <f>IF(注文書!P277="","",注文書!P277)</f>
        <v/>
      </c>
      <c r="S275" s="222"/>
      <c r="T275" s="222"/>
      <c r="U275" s="222"/>
      <c r="V275" s="223"/>
      <c r="W275" s="215"/>
      <c r="X275" s="216"/>
      <c r="Y275" s="216"/>
      <c r="Z275" s="216"/>
      <c r="AA275" s="217"/>
      <c r="AB275" s="40"/>
    </row>
    <row r="276" spans="2:28" ht="15" customHeight="1" x14ac:dyDescent="0.55000000000000004">
      <c r="B276" s="231"/>
      <c r="C276" s="43" t="s">
        <v>64</v>
      </c>
      <c r="D276" s="235"/>
      <c r="E276" s="236"/>
      <c r="F276" s="235"/>
      <c r="G276" s="241"/>
      <c r="H276" s="241"/>
      <c r="I276" s="241"/>
      <c r="J276" s="34" t="str">
        <f>IF(注文書!K278="","",注文書!K278)</f>
        <v/>
      </c>
      <c r="K276" s="9" t="str">
        <f>IF(注文書!L278="","",注文書!L278)</f>
        <v/>
      </c>
      <c r="L276" s="6" t="str">
        <f>IF(注文書!M278="","",注文書!M278)</f>
        <v/>
      </c>
      <c r="M276" s="12" t="str">
        <f>IF(注文書!N278="","",注文書!N278)</f>
        <v/>
      </c>
      <c r="N276" s="12" t="str">
        <f t="shared" si="5"/>
        <v/>
      </c>
      <c r="O276" s="253"/>
      <c r="P276" s="254"/>
      <c r="Q276" s="255"/>
      <c r="R276" s="221" t="str">
        <f>IF(注文書!P278="","",注文書!P278)</f>
        <v/>
      </c>
      <c r="S276" s="222"/>
      <c r="T276" s="222"/>
      <c r="U276" s="222"/>
      <c r="V276" s="223"/>
      <c r="W276" s="215"/>
      <c r="X276" s="216"/>
      <c r="Y276" s="216"/>
      <c r="Z276" s="216"/>
      <c r="AA276" s="217"/>
      <c r="AB276" s="40"/>
    </row>
    <row r="277" spans="2:28" ht="15" customHeight="1" x14ac:dyDescent="0.55000000000000004">
      <c r="B277" s="232"/>
      <c r="C277" s="44" t="s">
        <v>65</v>
      </c>
      <c r="D277" s="237"/>
      <c r="E277" s="238"/>
      <c r="F277" s="237"/>
      <c r="G277" s="242"/>
      <c r="H277" s="242"/>
      <c r="I277" s="242"/>
      <c r="J277" s="35" t="str">
        <f>IF(注文書!K279="","",注文書!K279)</f>
        <v/>
      </c>
      <c r="K277" s="10" t="str">
        <f>IF(注文書!L279="","",注文書!L279)</f>
        <v/>
      </c>
      <c r="L277" s="7" t="str">
        <f>IF(注文書!M279="","",注文書!M279)</f>
        <v/>
      </c>
      <c r="M277" s="13" t="str">
        <f>IF(注文書!N279="","",注文書!N279)</f>
        <v/>
      </c>
      <c r="N277" s="12" t="str">
        <f t="shared" si="5"/>
        <v/>
      </c>
      <c r="O277" s="256"/>
      <c r="P277" s="257"/>
      <c r="Q277" s="258"/>
      <c r="R277" s="224" t="str">
        <f>IF(注文書!P279="","",注文書!P279)</f>
        <v/>
      </c>
      <c r="S277" s="225"/>
      <c r="T277" s="225"/>
      <c r="U277" s="225"/>
      <c r="V277" s="226"/>
      <c r="W277" s="224"/>
      <c r="X277" s="225"/>
      <c r="Y277" s="225"/>
      <c r="Z277" s="225"/>
      <c r="AA277" s="226"/>
      <c r="AB277" s="41"/>
    </row>
    <row r="278" spans="2:28" ht="15" customHeight="1" x14ac:dyDescent="0.55000000000000004">
      <c r="B278" s="230">
        <v>45</v>
      </c>
      <c r="C278" s="42" t="s">
        <v>60</v>
      </c>
      <c r="D278" s="233" t="str">
        <f>IF(注文書!D280="","",注文書!D280)</f>
        <v/>
      </c>
      <c r="E278" s="234"/>
      <c r="F278" s="239" t="str">
        <f>IF(注文書!F280="","",注文書!F280)</f>
        <v/>
      </c>
      <c r="G278" s="240"/>
      <c r="H278" s="240"/>
      <c r="I278" s="240"/>
      <c r="J278" s="33" t="str">
        <f>IF(注文書!K280="","",注文書!K280)</f>
        <v/>
      </c>
      <c r="K278" s="8" t="str">
        <f>IF(注文書!L280="","",注文書!L280)</f>
        <v/>
      </c>
      <c r="L278" s="5" t="str">
        <f>IF(注文書!M280="","",注文書!M280)</f>
        <v/>
      </c>
      <c r="M278" s="11" t="str">
        <f>IF(注文書!N280="","",注文書!N280)</f>
        <v/>
      </c>
      <c r="N278" s="11" t="str">
        <f t="shared" si="5"/>
        <v/>
      </c>
      <c r="O278" s="259"/>
      <c r="P278" s="260"/>
      <c r="Q278" s="261"/>
      <c r="R278" s="227" t="str">
        <f>IF(注文書!P280="","",注文書!P280)</f>
        <v/>
      </c>
      <c r="S278" s="228"/>
      <c r="T278" s="228"/>
      <c r="U278" s="228"/>
      <c r="V278" s="229"/>
      <c r="W278" s="227"/>
      <c r="X278" s="228"/>
      <c r="Y278" s="228"/>
      <c r="Z278" s="228"/>
      <c r="AA278" s="229"/>
      <c r="AB278" s="39"/>
    </row>
    <row r="279" spans="2:28" ht="15" customHeight="1" x14ac:dyDescent="0.55000000000000004">
      <c r="B279" s="231"/>
      <c r="C279" s="43" t="s">
        <v>61</v>
      </c>
      <c r="D279" s="235"/>
      <c r="E279" s="236"/>
      <c r="F279" s="235"/>
      <c r="G279" s="241"/>
      <c r="H279" s="241"/>
      <c r="I279" s="241"/>
      <c r="J279" s="34" t="str">
        <f>IF(注文書!K281="","",注文書!K281)</f>
        <v/>
      </c>
      <c r="K279" s="9" t="str">
        <f>IF(注文書!L281="","",注文書!L281)</f>
        <v/>
      </c>
      <c r="L279" s="6" t="str">
        <f>IF(注文書!M281="","",注文書!M281)</f>
        <v/>
      </c>
      <c r="M279" s="12" t="str">
        <f>IF(注文書!N281="","",注文書!N281)</f>
        <v/>
      </c>
      <c r="N279" s="12" t="str">
        <f t="shared" si="5"/>
        <v/>
      </c>
      <c r="O279" s="253"/>
      <c r="P279" s="254"/>
      <c r="Q279" s="255"/>
      <c r="R279" s="212" t="str">
        <f>IF(注文書!P281="","",注文書!P281)</f>
        <v/>
      </c>
      <c r="S279" s="213"/>
      <c r="T279" s="213"/>
      <c r="U279" s="213"/>
      <c r="V279" s="214"/>
      <c r="W279" s="215"/>
      <c r="X279" s="216"/>
      <c r="Y279" s="216"/>
      <c r="Z279" s="216"/>
      <c r="AA279" s="217"/>
      <c r="AB279" s="40"/>
    </row>
    <row r="280" spans="2:28" ht="15" customHeight="1" x14ac:dyDescent="0.55000000000000004">
      <c r="B280" s="231"/>
      <c r="C280" s="43" t="s">
        <v>62</v>
      </c>
      <c r="D280" s="235"/>
      <c r="E280" s="236"/>
      <c r="F280" s="235"/>
      <c r="G280" s="241"/>
      <c r="H280" s="241"/>
      <c r="I280" s="241"/>
      <c r="J280" s="34" t="str">
        <f>IF(注文書!K282="","",注文書!K282)</f>
        <v/>
      </c>
      <c r="K280" s="9" t="str">
        <f>IF(注文書!L282="","",注文書!L282)</f>
        <v/>
      </c>
      <c r="L280" s="6" t="str">
        <f>IF(注文書!M282="","",注文書!M282)</f>
        <v/>
      </c>
      <c r="M280" s="12" t="str">
        <f>IF(注文書!N282="","",注文書!N282)</f>
        <v/>
      </c>
      <c r="N280" s="12" t="str">
        <f t="shared" si="5"/>
        <v/>
      </c>
      <c r="O280" s="253"/>
      <c r="P280" s="254"/>
      <c r="Q280" s="255"/>
      <c r="R280" s="218" t="str">
        <f>IF(注文書!P282="","",注文書!P282)</f>
        <v/>
      </c>
      <c r="S280" s="219"/>
      <c r="T280" s="219"/>
      <c r="U280" s="219"/>
      <c r="V280" s="220"/>
      <c r="W280" s="215"/>
      <c r="X280" s="216"/>
      <c r="Y280" s="216"/>
      <c r="Z280" s="216"/>
      <c r="AA280" s="217"/>
      <c r="AB280" s="40"/>
    </row>
    <row r="281" spans="2:28" ht="15" customHeight="1" x14ac:dyDescent="0.55000000000000004">
      <c r="B281" s="231"/>
      <c r="C281" s="43" t="s">
        <v>63</v>
      </c>
      <c r="D281" s="235"/>
      <c r="E281" s="236"/>
      <c r="F281" s="235"/>
      <c r="G281" s="241"/>
      <c r="H281" s="241"/>
      <c r="I281" s="241"/>
      <c r="J281" s="34" t="str">
        <f>IF(注文書!K283="","",注文書!K283)</f>
        <v/>
      </c>
      <c r="K281" s="9" t="str">
        <f>IF(注文書!L283="","",注文書!L283)</f>
        <v/>
      </c>
      <c r="L281" s="6" t="str">
        <f>IF(注文書!M283="","",注文書!M283)</f>
        <v/>
      </c>
      <c r="M281" s="12" t="str">
        <f>IF(注文書!N283="","",注文書!N283)</f>
        <v/>
      </c>
      <c r="N281" s="12" t="str">
        <f t="shared" si="5"/>
        <v/>
      </c>
      <c r="O281" s="253"/>
      <c r="P281" s="254"/>
      <c r="Q281" s="255"/>
      <c r="R281" s="221" t="str">
        <f>IF(注文書!P283="","",注文書!P283)</f>
        <v/>
      </c>
      <c r="S281" s="222"/>
      <c r="T281" s="222"/>
      <c r="U281" s="222"/>
      <c r="V281" s="223"/>
      <c r="W281" s="215"/>
      <c r="X281" s="216"/>
      <c r="Y281" s="216"/>
      <c r="Z281" s="216"/>
      <c r="AA281" s="217"/>
      <c r="AB281" s="40"/>
    </row>
    <row r="282" spans="2:28" ht="15" customHeight="1" x14ac:dyDescent="0.55000000000000004">
      <c r="B282" s="231"/>
      <c r="C282" s="43" t="s">
        <v>64</v>
      </c>
      <c r="D282" s="235"/>
      <c r="E282" s="236"/>
      <c r="F282" s="235"/>
      <c r="G282" s="241"/>
      <c r="H282" s="241"/>
      <c r="I282" s="241"/>
      <c r="J282" s="34" t="str">
        <f>IF(注文書!K284="","",注文書!K284)</f>
        <v/>
      </c>
      <c r="K282" s="9" t="str">
        <f>IF(注文書!L284="","",注文書!L284)</f>
        <v/>
      </c>
      <c r="L282" s="6" t="str">
        <f>IF(注文書!M284="","",注文書!M284)</f>
        <v/>
      </c>
      <c r="M282" s="12" t="str">
        <f>IF(注文書!N284="","",注文書!N284)</f>
        <v/>
      </c>
      <c r="N282" s="12" t="str">
        <f t="shared" si="5"/>
        <v/>
      </c>
      <c r="O282" s="253"/>
      <c r="P282" s="254"/>
      <c r="Q282" s="255"/>
      <c r="R282" s="221" t="str">
        <f>IF(注文書!P284="","",注文書!P284)</f>
        <v/>
      </c>
      <c r="S282" s="222"/>
      <c r="T282" s="222"/>
      <c r="U282" s="222"/>
      <c r="V282" s="223"/>
      <c r="W282" s="215"/>
      <c r="X282" s="216"/>
      <c r="Y282" s="216"/>
      <c r="Z282" s="216"/>
      <c r="AA282" s="217"/>
      <c r="AB282" s="40"/>
    </row>
    <row r="283" spans="2:28" ht="15" customHeight="1" x14ac:dyDescent="0.55000000000000004">
      <c r="B283" s="232"/>
      <c r="C283" s="44" t="s">
        <v>65</v>
      </c>
      <c r="D283" s="237"/>
      <c r="E283" s="238"/>
      <c r="F283" s="237"/>
      <c r="G283" s="242"/>
      <c r="H283" s="242"/>
      <c r="I283" s="242"/>
      <c r="J283" s="35" t="str">
        <f>IF(注文書!K285="","",注文書!K285)</f>
        <v/>
      </c>
      <c r="K283" s="10" t="str">
        <f>IF(注文書!L285="","",注文書!L285)</f>
        <v/>
      </c>
      <c r="L283" s="7" t="str">
        <f>IF(注文書!M285="","",注文書!M285)</f>
        <v/>
      </c>
      <c r="M283" s="13" t="str">
        <f>IF(注文書!N285="","",注文書!N285)</f>
        <v/>
      </c>
      <c r="N283" s="12" t="str">
        <f t="shared" si="5"/>
        <v/>
      </c>
      <c r="O283" s="256"/>
      <c r="P283" s="257"/>
      <c r="Q283" s="258"/>
      <c r="R283" s="224" t="str">
        <f>IF(注文書!P285="","",注文書!P285)</f>
        <v/>
      </c>
      <c r="S283" s="225"/>
      <c r="T283" s="225"/>
      <c r="U283" s="225"/>
      <c r="V283" s="226"/>
      <c r="W283" s="224"/>
      <c r="X283" s="225"/>
      <c r="Y283" s="225"/>
      <c r="Z283" s="225"/>
      <c r="AA283" s="226"/>
      <c r="AB283" s="41"/>
    </row>
    <row r="284" spans="2:28" ht="15" customHeight="1" x14ac:dyDescent="0.55000000000000004">
      <c r="B284" s="230">
        <v>46</v>
      </c>
      <c r="C284" s="42" t="s">
        <v>60</v>
      </c>
      <c r="D284" s="233" t="str">
        <f>IF(注文書!D286="", "", 注文書!D286)</f>
        <v/>
      </c>
      <c r="E284" s="234"/>
      <c r="F284" s="239" t="str">
        <f>IF(注文書!F286="","",注文書!F286)</f>
        <v/>
      </c>
      <c r="G284" s="240"/>
      <c r="H284" s="240"/>
      <c r="I284" s="240"/>
      <c r="J284" s="33" t="str">
        <f>IF(注文書!K286="","",注文書!K286)</f>
        <v/>
      </c>
      <c r="K284" s="8" t="str">
        <f>IF(注文書!L286="","",注文書!L286)</f>
        <v/>
      </c>
      <c r="L284" s="5" t="str">
        <f>IF(注文書!M286="","",注文書!M286)</f>
        <v/>
      </c>
      <c r="M284" s="11" t="str">
        <f>IF(注文書!N286="","",注文書!N286)</f>
        <v/>
      </c>
      <c r="N284" s="11" t="str">
        <f t="shared" si="5"/>
        <v/>
      </c>
      <c r="O284" s="259"/>
      <c r="P284" s="260"/>
      <c r="Q284" s="261"/>
      <c r="R284" s="227" t="str">
        <f>IF(注文書!P286="","",注文書!P286)</f>
        <v/>
      </c>
      <c r="S284" s="228"/>
      <c r="T284" s="228"/>
      <c r="U284" s="228"/>
      <c r="V284" s="229"/>
      <c r="W284" s="227"/>
      <c r="X284" s="228"/>
      <c r="Y284" s="228"/>
      <c r="Z284" s="228"/>
      <c r="AA284" s="229"/>
      <c r="AB284" s="39"/>
    </row>
    <row r="285" spans="2:28" ht="15" customHeight="1" x14ac:dyDescent="0.55000000000000004">
      <c r="B285" s="231"/>
      <c r="C285" s="43" t="s">
        <v>61</v>
      </c>
      <c r="D285" s="235"/>
      <c r="E285" s="236"/>
      <c r="F285" s="235"/>
      <c r="G285" s="241"/>
      <c r="H285" s="241"/>
      <c r="I285" s="241"/>
      <c r="J285" s="34" t="str">
        <f>IF(注文書!K287="","",注文書!K287)</f>
        <v/>
      </c>
      <c r="K285" s="9" t="str">
        <f>IF(注文書!L287="","",注文書!L287)</f>
        <v/>
      </c>
      <c r="L285" s="6" t="str">
        <f>IF(注文書!M287="","",注文書!M287)</f>
        <v/>
      </c>
      <c r="M285" s="12" t="str">
        <f>IF(注文書!N287="","",注文書!N287)</f>
        <v/>
      </c>
      <c r="N285" s="12" t="str">
        <f t="shared" si="5"/>
        <v/>
      </c>
      <c r="O285" s="253"/>
      <c r="P285" s="254"/>
      <c r="Q285" s="255"/>
      <c r="R285" s="212" t="str">
        <f>IF(注文書!P287="","",注文書!P287)</f>
        <v/>
      </c>
      <c r="S285" s="213"/>
      <c r="T285" s="213"/>
      <c r="U285" s="213"/>
      <c r="V285" s="214"/>
      <c r="W285" s="215"/>
      <c r="X285" s="216"/>
      <c r="Y285" s="216"/>
      <c r="Z285" s="216"/>
      <c r="AA285" s="217"/>
      <c r="AB285" s="40"/>
    </row>
    <row r="286" spans="2:28" ht="15" customHeight="1" x14ac:dyDescent="0.55000000000000004">
      <c r="B286" s="231"/>
      <c r="C286" s="43" t="s">
        <v>62</v>
      </c>
      <c r="D286" s="235"/>
      <c r="E286" s="236"/>
      <c r="F286" s="235"/>
      <c r="G286" s="241"/>
      <c r="H286" s="241"/>
      <c r="I286" s="241"/>
      <c r="J286" s="34" t="str">
        <f>IF(注文書!K288="","",注文書!K288)</f>
        <v/>
      </c>
      <c r="K286" s="9" t="str">
        <f>IF(注文書!L288="","",注文書!L288)</f>
        <v/>
      </c>
      <c r="L286" s="6" t="str">
        <f>IF(注文書!M288="","",注文書!M288)</f>
        <v/>
      </c>
      <c r="M286" s="12" t="str">
        <f>IF(注文書!N288="","",注文書!N288)</f>
        <v/>
      </c>
      <c r="N286" s="12" t="str">
        <f t="shared" si="5"/>
        <v/>
      </c>
      <c r="O286" s="253"/>
      <c r="P286" s="254"/>
      <c r="Q286" s="255"/>
      <c r="R286" s="218" t="str">
        <f>IF(注文書!P288="","",注文書!P288)</f>
        <v/>
      </c>
      <c r="S286" s="219"/>
      <c r="T286" s="219"/>
      <c r="U286" s="219"/>
      <c r="V286" s="220"/>
      <c r="W286" s="215"/>
      <c r="X286" s="216"/>
      <c r="Y286" s="216"/>
      <c r="Z286" s="216"/>
      <c r="AA286" s="217"/>
      <c r="AB286" s="40"/>
    </row>
    <row r="287" spans="2:28" ht="15" customHeight="1" x14ac:dyDescent="0.55000000000000004">
      <c r="B287" s="231"/>
      <c r="C287" s="43" t="s">
        <v>63</v>
      </c>
      <c r="D287" s="235"/>
      <c r="E287" s="236"/>
      <c r="F287" s="235"/>
      <c r="G287" s="241"/>
      <c r="H287" s="241"/>
      <c r="I287" s="241"/>
      <c r="J287" s="34" t="str">
        <f>IF(注文書!K289="","",注文書!K289)</f>
        <v/>
      </c>
      <c r="K287" s="9" t="str">
        <f>IF(注文書!L289="","",注文書!L289)</f>
        <v/>
      </c>
      <c r="L287" s="6" t="str">
        <f>IF(注文書!M289="","",注文書!M289)</f>
        <v/>
      </c>
      <c r="M287" s="12" t="str">
        <f>IF(注文書!N289="","",注文書!N289)</f>
        <v/>
      </c>
      <c r="N287" s="12" t="str">
        <f t="shared" si="5"/>
        <v/>
      </c>
      <c r="O287" s="253"/>
      <c r="P287" s="254"/>
      <c r="Q287" s="255"/>
      <c r="R287" s="221" t="str">
        <f>IF(注文書!P289="","",注文書!P289)</f>
        <v/>
      </c>
      <c r="S287" s="222"/>
      <c r="T287" s="222"/>
      <c r="U287" s="222"/>
      <c r="V287" s="223"/>
      <c r="W287" s="215"/>
      <c r="X287" s="216"/>
      <c r="Y287" s="216"/>
      <c r="Z287" s="216"/>
      <c r="AA287" s="217"/>
      <c r="AB287" s="40"/>
    </row>
    <row r="288" spans="2:28" ht="15" customHeight="1" x14ac:dyDescent="0.55000000000000004">
      <c r="B288" s="231"/>
      <c r="C288" s="43" t="s">
        <v>64</v>
      </c>
      <c r="D288" s="235"/>
      <c r="E288" s="236"/>
      <c r="F288" s="235"/>
      <c r="G288" s="241"/>
      <c r="H288" s="241"/>
      <c r="I288" s="241"/>
      <c r="J288" s="34" t="str">
        <f>IF(注文書!K290="","",注文書!K290)</f>
        <v/>
      </c>
      <c r="K288" s="9" t="str">
        <f>IF(注文書!L290="","",注文書!L290)</f>
        <v/>
      </c>
      <c r="L288" s="6" t="str">
        <f>IF(注文書!M290="","",注文書!M290)</f>
        <v/>
      </c>
      <c r="M288" s="12" t="str">
        <f>IF(注文書!N290="","",注文書!N290)</f>
        <v/>
      </c>
      <c r="N288" s="12" t="str">
        <f t="shared" si="5"/>
        <v/>
      </c>
      <c r="O288" s="253"/>
      <c r="P288" s="254"/>
      <c r="Q288" s="255"/>
      <c r="R288" s="221" t="str">
        <f>IF(注文書!P290="","",注文書!P290)</f>
        <v/>
      </c>
      <c r="S288" s="222"/>
      <c r="T288" s="222"/>
      <c r="U288" s="222"/>
      <c r="V288" s="223"/>
      <c r="W288" s="215"/>
      <c r="X288" s="216"/>
      <c r="Y288" s="216"/>
      <c r="Z288" s="216"/>
      <c r="AA288" s="217"/>
      <c r="AB288" s="40"/>
    </row>
    <row r="289" spans="2:28" ht="15" customHeight="1" x14ac:dyDescent="0.55000000000000004">
      <c r="B289" s="232"/>
      <c r="C289" s="44" t="s">
        <v>65</v>
      </c>
      <c r="D289" s="237"/>
      <c r="E289" s="238"/>
      <c r="F289" s="237"/>
      <c r="G289" s="242"/>
      <c r="H289" s="242"/>
      <c r="I289" s="242"/>
      <c r="J289" s="35" t="str">
        <f>IF(注文書!K291="","",注文書!K291)</f>
        <v/>
      </c>
      <c r="K289" s="10" t="str">
        <f>IF(注文書!L291="","",注文書!L291)</f>
        <v/>
      </c>
      <c r="L289" s="7" t="str">
        <f>IF(注文書!M291="","",注文書!M291)</f>
        <v/>
      </c>
      <c r="M289" s="13" t="str">
        <f>IF(注文書!N291="","",注文書!N291)</f>
        <v/>
      </c>
      <c r="N289" s="12" t="str">
        <f t="shared" si="5"/>
        <v/>
      </c>
      <c r="O289" s="256"/>
      <c r="P289" s="257"/>
      <c r="Q289" s="258"/>
      <c r="R289" s="224" t="str">
        <f>IF(注文書!P291="","",注文書!P291)</f>
        <v/>
      </c>
      <c r="S289" s="225"/>
      <c r="T289" s="225"/>
      <c r="U289" s="225"/>
      <c r="V289" s="226"/>
      <c r="W289" s="224"/>
      <c r="X289" s="225"/>
      <c r="Y289" s="225"/>
      <c r="Z289" s="225"/>
      <c r="AA289" s="226"/>
      <c r="AB289" s="41"/>
    </row>
    <row r="290" spans="2:28" ht="15" customHeight="1" x14ac:dyDescent="0.55000000000000004">
      <c r="B290" s="230">
        <v>47</v>
      </c>
      <c r="C290" s="42" t="s">
        <v>60</v>
      </c>
      <c r="D290" s="233" t="str">
        <f>IF(注文書!D292="","",注文書!D292)</f>
        <v/>
      </c>
      <c r="E290" s="234"/>
      <c r="F290" s="239" t="str">
        <f>IF(注文書!F292="","",注文書!F292)</f>
        <v/>
      </c>
      <c r="G290" s="240"/>
      <c r="H290" s="240"/>
      <c r="I290" s="240"/>
      <c r="J290" s="33" t="str">
        <f>IF(注文書!K292="","",注文書!K292)</f>
        <v/>
      </c>
      <c r="K290" s="8" t="str">
        <f>IF(注文書!L292="","",注文書!L292)</f>
        <v/>
      </c>
      <c r="L290" s="5" t="str">
        <f>IF(注文書!M292="","",注文書!M292)</f>
        <v/>
      </c>
      <c r="M290" s="11" t="str">
        <f>IF(注文書!N292="","",注文書!N292)</f>
        <v/>
      </c>
      <c r="N290" s="11" t="str">
        <f t="shared" si="5"/>
        <v/>
      </c>
      <c r="O290" s="259"/>
      <c r="P290" s="260"/>
      <c r="Q290" s="261"/>
      <c r="R290" s="227" t="str">
        <f>IF(注文書!P292="","",注文書!P292)</f>
        <v/>
      </c>
      <c r="S290" s="228"/>
      <c r="T290" s="228"/>
      <c r="U290" s="228"/>
      <c r="V290" s="229"/>
      <c r="W290" s="227"/>
      <c r="X290" s="228"/>
      <c r="Y290" s="228"/>
      <c r="Z290" s="228"/>
      <c r="AA290" s="229"/>
      <c r="AB290" s="39"/>
    </row>
    <row r="291" spans="2:28" ht="15" customHeight="1" x14ac:dyDescent="0.55000000000000004">
      <c r="B291" s="231"/>
      <c r="C291" s="43" t="s">
        <v>61</v>
      </c>
      <c r="D291" s="235"/>
      <c r="E291" s="236"/>
      <c r="F291" s="235"/>
      <c r="G291" s="241"/>
      <c r="H291" s="241"/>
      <c r="I291" s="241"/>
      <c r="J291" s="34" t="str">
        <f>IF(注文書!K293="","",注文書!K293)</f>
        <v/>
      </c>
      <c r="K291" s="9" t="str">
        <f>IF(注文書!L293="","",注文書!L293)</f>
        <v/>
      </c>
      <c r="L291" s="6" t="str">
        <f>IF(注文書!M293="","",注文書!M293)</f>
        <v/>
      </c>
      <c r="M291" s="12" t="str">
        <f>IF(注文書!N293="","",注文書!N293)</f>
        <v/>
      </c>
      <c r="N291" s="12" t="str">
        <f t="shared" si="5"/>
        <v/>
      </c>
      <c r="O291" s="253"/>
      <c r="P291" s="254"/>
      <c r="Q291" s="255"/>
      <c r="R291" s="212" t="str">
        <f>IF(注文書!P293="","",注文書!P293)</f>
        <v/>
      </c>
      <c r="S291" s="213"/>
      <c r="T291" s="213"/>
      <c r="U291" s="213"/>
      <c r="V291" s="214"/>
      <c r="W291" s="215"/>
      <c r="X291" s="216"/>
      <c r="Y291" s="216"/>
      <c r="Z291" s="216"/>
      <c r="AA291" s="217"/>
      <c r="AB291" s="40"/>
    </row>
    <row r="292" spans="2:28" ht="15" customHeight="1" x14ac:dyDescent="0.55000000000000004">
      <c r="B292" s="231"/>
      <c r="C292" s="43" t="s">
        <v>62</v>
      </c>
      <c r="D292" s="235"/>
      <c r="E292" s="236"/>
      <c r="F292" s="235"/>
      <c r="G292" s="241"/>
      <c r="H292" s="241"/>
      <c r="I292" s="241"/>
      <c r="J292" s="34" t="str">
        <f>IF(注文書!K294="","",注文書!K294)</f>
        <v/>
      </c>
      <c r="K292" s="9" t="str">
        <f>IF(注文書!L294="","",注文書!L294)</f>
        <v/>
      </c>
      <c r="L292" s="6" t="str">
        <f>IF(注文書!M294="","",注文書!M294)</f>
        <v/>
      </c>
      <c r="M292" s="12" t="str">
        <f>IF(注文書!N294="","",注文書!N294)</f>
        <v/>
      </c>
      <c r="N292" s="12" t="str">
        <f t="shared" si="5"/>
        <v/>
      </c>
      <c r="O292" s="253"/>
      <c r="P292" s="254"/>
      <c r="Q292" s="255"/>
      <c r="R292" s="218" t="str">
        <f>IF(注文書!P294="","",注文書!P294)</f>
        <v/>
      </c>
      <c r="S292" s="219"/>
      <c r="T292" s="219"/>
      <c r="U292" s="219"/>
      <c r="V292" s="220"/>
      <c r="W292" s="215"/>
      <c r="X292" s="216"/>
      <c r="Y292" s="216"/>
      <c r="Z292" s="216"/>
      <c r="AA292" s="217"/>
      <c r="AB292" s="40"/>
    </row>
    <row r="293" spans="2:28" ht="15" customHeight="1" x14ac:dyDescent="0.55000000000000004">
      <c r="B293" s="231"/>
      <c r="C293" s="43" t="s">
        <v>63</v>
      </c>
      <c r="D293" s="235"/>
      <c r="E293" s="236"/>
      <c r="F293" s="235"/>
      <c r="G293" s="241"/>
      <c r="H293" s="241"/>
      <c r="I293" s="241"/>
      <c r="J293" s="34" t="str">
        <f>IF(注文書!K295="","",注文書!K295)</f>
        <v/>
      </c>
      <c r="K293" s="9" t="str">
        <f>IF(注文書!L295="","",注文書!L295)</f>
        <v/>
      </c>
      <c r="L293" s="6" t="str">
        <f>IF(注文書!M295="","",注文書!M295)</f>
        <v/>
      </c>
      <c r="M293" s="12" t="str">
        <f>IF(注文書!N295="","",注文書!N295)</f>
        <v/>
      </c>
      <c r="N293" s="12" t="str">
        <f t="shared" si="5"/>
        <v/>
      </c>
      <c r="O293" s="253"/>
      <c r="P293" s="254"/>
      <c r="Q293" s="255"/>
      <c r="R293" s="221" t="str">
        <f>IF(注文書!P295="","",注文書!P295)</f>
        <v/>
      </c>
      <c r="S293" s="222"/>
      <c r="T293" s="222"/>
      <c r="U293" s="222"/>
      <c r="V293" s="223"/>
      <c r="W293" s="215"/>
      <c r="X293" s="216"/>
      <c r="Y293" s="216"/>
      <c r="Z293" s="216"/>
      <c r="AA293" s="217"/>
      <c r="AB293" s="40"/>
    </row>
    <row r="294" spans="2:28" ht="15" customHeight="1" x14ac:dyDescent="0.55000000000000004">
      <c r="B294" s="231"/>
      <c r="C294" s="43" t="s">
        <v>64</v>
      </c>
      <c r="D294" s="235"/>
      <c r="E294" s="236"/>
      <c r="F294" s="235"/>
      <c r="G294" s="241"/>
      <c r="H294" s="241"/>
      <c r="I294" s="241"/>
      <c r="J294" s="34" t="str">
        <f>IF(注文書!K296="","",注文書!K296)</f>
        <v/>
      </c>
      <c r="K294" s="9" t="str">
        <f>IF(注文書!L296="","",注文書!L296)</f>
        <v/>
      </c>
      <c r="L294" s="6" t="str">
        <f>IF(注文書!M296="","",注文書!M296)</f>
        <v/>
      </c>
      <c r="M294" s="12" t="str">
        <f>IF(注文書!N296="","",注文書!N296)</f>
        <v/>
      </c>
      <c r="N294" s="12" t="str">
        <f t="shared" si="5"/>
        <v/>
      </c>
      <c r="O294" s="253"/>
      <c r="P294" s="254"/>
      <c r="Q294" s="255"/>
      <c r="R294" s="221" t="str">
        <f>IF(注文書!P296="","",注文書!P296)</f>
        <v/>
      </c>
      <c r="S294" s="222"/>
      <c r="T294" s="222"/>
      <c r="U294" s="222"/>
      <c r="V294" s="223"/>
      <c r="W294" s="215"/>
      <c r="X294" s="216"/>
      <c r="Y294" s="216"/>
      <c r="Z294" s="216"/>
      <c r="AA294" s="217"/>
      <c r="AB294" s="40"/>
    </row>
    <row r="295" spans="2:28" ht="15" customHeight="1" x14ac:dyDescent="0.55000000000000004">
      <c r="B295" s="232"/>
      <c r="C295" s="44" t="s">
        <v>65</v>
      </c>
      <c r="D295" s="237"/>
      <c r="E295" s="238"/>
      <c r="F295" s="237"/>
      <c r="G295" s="242"/>
      <c r="H295" s="242"/>
      <c r="I295" s="242"/>
      <c r="J295" s="35" t="str">
        <f>IF(注文書!K297="","",注文書!K297)</f>
        <v/>
      </c>
      <c r="K295" s="10" t="str">
        <f>IF(注文書!L297="","",注文書!L297)</f>
        <v/>
      </c>
      <c r="L295" s="7" t="str">
        <f>IF(注文書!M297="","",注文書!M297)</f>
        <v/>
      </c>
      <c r="M295" s="13" t="str">
        <f>IF(注文書!N297="","",注文書!N297)</f>
        <v/>
      </c>
      <c r="N295" s="12" t="str">
        <f t="shared" si="5"/>
        <v/>
      </c>
      <c r="O295" s="256"/>
      <c r="P295" s="257"/>
      <c r="Q295" s="258"/>
      <c r="R295" s="224" t="str">
        <f>IF(注文書!P297="","",注文書!P297)</f>
        <v/>
      </c>
      <c r="S295" s="225"/>
      <c r="T295" s="225"/>
      <c r="U295" s="225"/>
      <c r="V295" s="226"/>
      <c r="W295" s="224"/>
      <c r="X295" s="225"/>
      <c r="Y295" s="225"/>
      <c r="Z295" s="225"/>
      <c r="AA295" s="226"/>
      <c r="AB295" s="41"/>
    </row>
    <row r="296" spans="2:28" ht="15" customHeight="1" x14ac:dyDescent="0.55000000000000004">
      <c r="B296" s="230">
        <v>48</v>
      </c>
      <c r="C296" s="42" t="s">
        <v>60</v>
      </c>
      <c r="D296" s="233" t="str">
        <f>IF(注文書!D298="", "", 注文書!D298)</f>
        <v/>
      </c>
      <c r="E296" s="234"/>
      <c r="F296" s="239" t="str">
        <f>IF(注文書!F298="","",注文書!F298)</f>
        <v/>
      </c>
      <c r="G296" s="240"/>
      <c r="H296" s="240"/>
      <c r="I296" s="240"/>
      <c r="J296" s="33" t="str">
        <f>IF(注文書!K298="","",注文書!K298)</f>
        <v/>
      </c>
      <c r="K296" s="8" t="str">
        <f>IF(注文書!L298="","",注文書!L298)</f>
        <v/>
      </c>
      <c r="L296" s="5" t="str">
        <f>IF(注文書!M298="","",注文書!M298)</f>
        <v/>
      </c>
      <c r="M296" s="11" t="str">
        <f>IF(注文書!N298="","",注文書!N298)</f>
        <v/>
      </c>
      <c r="N296" s="11" t="str">
        <f t="shared" si="5"/>
        <v/>
      </c>
      <c r="O296" s="259"/>
      <c r="P296" s="260"/>
      <c r="Q296" s="261"/>
      <c r="R296" s="227" t="str">
        <f>IF(注文書!P298="","",注文書!P298)</f>
        <v/>
      </c>
      <c r="S296" s="228"/>
      <c r="T296" s="228"/>
      <c r="U296" s="228"/>
      <c r="V296" s="229"/>
      <c r="W296" s="227"/>
      <c r="X296" s="228"/>
      <c r="Y296" s="228"/>
      <c r="Z296" s="228"/>
      <c r="AA296" s="229"/>
      <c r="AB296" s="39"/>
    </row>
    <row r="297" spans="2:28" ht="15" customHeight="1" x14ac:dyDescent="0.55000000000000004">
      <c r="B297" s="231"/>
      <c r="C297" s="43" t="s">
        <v>61</v>
      </c>
      <c r="D297" s="235"/>
      <c r="E297" s="236"/>
      <c r="F297" s="235"/>
      <c r="G297" s="241"/>
      <c r="H297" s="241"/>
      <c r="I297" s="241"/>
      <c r="J297" s="34" t="str">
        <f>IF(注文書!K299="","",注文書!K299)</f>
        <v/>
      </c>
      <c r="K297" s="9" t="str">
        <f>IF(注文書!L299="","",注文書!L299)</f>
        <v/>
      </c>
      <c r="L297" s="6" t="str">
        <f>IF(注文書!M299="","",注文書!M299)</f>
        <v/>
      </c>
      <c r="M297" s="12" t="str">
        <f>IF(注文書!N299="","",注文書!N299)</f>
        <v/>
      </c>
      <c r="N297" s="12" t="str">
        <f t="shared" si="5"/>
        <v/>
      </c>
      <c r="O297" s="253"/>
      <c r="P297" s="254"/>
      <c r="Q297" s="255"/>
      <c r="R297" s="212" t="str">
        <f>IF(注文書!P299="","",注文書!P299)</f>
        <v/>
      </c>
      <c r="S297" s="213"/>
      <c r="T297" s="213"/>
      <c r="U297" s="213"/>
      <c r="V297" s="214"/>
      <c r="W297" s="215"/>
      <c r="X297" s="216"/>
      <c r="Y297" s="216"/>
      <c r="Z297" s="216"/>
      <c r="AA297" s="217"/>
      <c r="AB297" s="40"/>
    </row>
    <row r="298" spans="2:28" ht="15" customHeight="1" x14ac:dyDescent="0.55000000000000004">
      <c r="B298" s="231"/>
      <c r="C298" s="43" t="s">
        <v>62</v>
      </c>
      <c r="D298" s="235"/>
      <c r="E298" s="236"/>
      <c r="F298" s="235"/>
      <c r="G298" s="241"/>
      <c r="H298" s="241"/>
      <c r="I298" s="241"/>
      <c r="J298" s="34" t="str">
        <f>IF(注文書!K300="","",注文書!K300)</f>
        <v/>
      </c>
      <c r="K298" s="9" t="str">
        <f>IF(注文書!L300="","",注文書!L300)</f>
        <v/>
      </c>
      <c r="L298" s="6" t="str">
        <f>IF(注文書!M300="","",注文書!M300)</f>
        <v/>
      </c>
      <c r="M298" s="12" t="str">
        <f>IF(注文書!N300="","",注文書!N300)</f>
        <v/>
      </c>
      <c r="N298" s="12" t="str">
        <f t="shared" si="5"/>
        <v/>
      </c>
      <c r="O298" s="253"/>
      <c r="P298" s="254"/>
      <c r="Q298" s="255"/>
      <c r="R298" s="218" t="str">
        <f>IF(注文書!P300="","",注文書!P300)</f>
        <v/>
      </c>
      <c r="S298" s="219"/>
      <c r="T298" s="219"/>
      <c r="U298" s="219"/>
      <c r="V298" s="220"/>
      <c r="W298" s="215"/>
      <c r="X298" s="216"/>
      <c r="Y298" s="216"/>
      <c r="Z298" s="216"/>
      <c r="AA298" s="217"/>
      <c r="AB298" s="40"/>
    </row>
    <row r="299" spans="2:28" ht="15" customHeight="1" x14ac:dyDescent="0.55000000000000004">
      <c r="B299" s="231"/>
      <c r="C299" s="43" t="s">
        <v>63</v>
      </c>
      <c r="D299" s="235"/>
      <c r="E299" s="236"/>
      <c r="F299" s="235"/>
      <c r="G299" s="241"/>
      <c r="H299" s="241"/>
      <c r="I299" s="241"/>
      <c r="J299" s="34" t="str">
        <f>IF(注文書!K301="","",注文書!K301)</f>
        <v/>
      </c>
      <c r="K299" s="9" t="str">
        <f>IF(注文書!L301="","",注文書!L301)</f>
        <v/>
      </c>
      <c r="L299" s="6" t="str">
        <f>IF(注文書!M301="","",注文書!M301)</f>
        <v/>
      </c>
      <c r="M299" s="12" t="str">
        <f>IF(注文書!N301="","",注文書!N301)</f>
        <v/>
      </c>
      <c r="N299" s="12" t="str">
        <f t="shared" si="5"/>
        <v/>
      </c>
      <c r="O299" s="253"/>
      <c r="P299" s="254"/>
      <c r="Q299" s="255"/>
      <c r="R299" s="221" t="str">
        <f>IF(注文書!P301="","",注文書!P301)</f>
        <v/>
      </c>
      <c r="S299" s="222"/>
      <c r="T299" s="222"/>
      <c r="U299" s="222"/>
      <c r="V299" s="223"/>
      <c r="W299" s="215"/>
      <c r="X299" s="216"/>
      <c r="Y299" s="216"/>
      <c r="Z299" s="216"/>
      <c r="AA299" s="217"/>
      <c r="AB299" s="40"/>
    </row>
    <row r="300" spans="2:28" ht="15" customHeight="1" x14ac:dyDescent="0.55000000000000004">
      <c r="B300" s="231"/>
      <c r="C300" s="43" t="s">
        <v>64</v>
      </c>
      <c r="D300" s="235"/>
      <c r="E300" s="236"/>
      <c r="F300" s="235"/>
      <c r="G300" s="241"/>
      <c r="H300" s="241"/>
      <c r="I300" s="241"/>
      <c r="J300" s="34" t="str">
        <f>IF(注文書!K302="","",注文書!K302)</f>
        <v/>
      </c>
      <c r="K300" s="9" t="str">
        <f>IF(注文書!L302="","",注文書!L302)</f>
        <v/>
      </c>
      <c r="L300" s="6" t="str">
        <f>IF(注文書!M302="","",注文書!M302)</f>
        <v/>
      </c>
      <c r="M300" s="12" t="str">
        <f>IF(注文書!N302="","",注文書!N302)</f>
        <v/>
      </c>
      <c r="N300" s="12" t="str">
        <f t="shared" si="5"/>
        <v/>
      </c>
      <c r="O300" s="253"/>
      <c r="P300" s="254"/>
      <c r="Q300" s="255"/>
      <c r="R300" s="221" t="str">
        <f>IF(注文書!P302="","",注文書!P302)</f>
        <v/>
      </c>
      <c r="S300" s="222"/>
      <c r="T300" s="222"/>
      <c r="U300" s="222"/>
      <c r="V300" s="223"/>
      <c r="W300" s="215"/>
      <c r="X300" s="216"/>
      <c r="Y300" s="216"/>
      <c r="Z300" s="216"/>
      <c r="AA300" s="217"/>
      <c r="AB300" s="40"/>
    </row>
    <row r="301" spans="2:28" ht="15" customHeight="1" x14ac:dyDescent="0.55000000000000004">
      <c r="B301" s="232"/>
      <c r="C301" s="44" t="s">
        <v>65</v>
      </c>
      <c r="D301" s="237"/>
      <c r="E301" s="238"/>
      <c r="F301" s="237"/>
      <c r="G301" s="242"/>
      <c r="H301" s="242"/>
      <c r="I301" s="242"/>
      <c r="J301" s="35" t="str">
        <f>IF(注文書!K303="","",注文書!K303)</f>
        <v/>
      </c>
      <c r="K301" s="10" t="str">
        <f>IF(注文書!L303="","",注文書!L303)</f>
        <v/>
      </c>
      <c r="L301" s="7" t="str">
        <f>IF(注文書!M303="","",注文書!M303)</f>
        <v/>
      </c>
      <c r="M301" s="13" t="str">
        <f>IF(注文書!N303="","",注文書!N303)</f>
        <v/>
      </c>
      <c r="N301" s="12" t="str">
        <f t="shared" si="5"/>
        <v/>
      </c>
      <c r="O301" s="256"/>
      <c r="P301" s="257"/>
      <c r="Q301" s="258"/>
      <c r="R301" s="224" t="str">
        <f>IF(注文書!P303="","",注文書!P303)</f>
        <v/>
      </c>
      <c r="S301" s="225"/>
      <c r="T301" s="225"/>
      <c r="U301" s="225"/>
      <c r="V301" s="226"/>
      <c r="W301" s="224"/>
      <c r="X301" s="225"/>
      <c r="Y301" s="225"/>
      <c r="Z301" s="225"/>
      <c r="AA301" s="226"/>
      <c r="AB301" s="41"/>
    </row>
    <row r="302" spans="2:28" ht="15" customHeight="1" x14ac:dyDescent="0.55000000000000004">
      <c r="B302" s="230">
        <v>49</v>
      </c>
      <c r="C302" s="42" t="s">
        <v>60</v>
      </c>
      <c r="D302" s="233" t="str">
        <f>IF(注文書!D304="","",注文書!D304)</f>
        <v/>
      </c>
      <c r="E302" s="234"/>
      <c r="F302" s="239" t="str">
        <f>IF(注文書!F304="","",注文書!F304)</f>
        <v/>
      </c>
      <c r="G302" s="240"/>
      <c r="H302" s="240"/>
      <c r="I302" s="240"/>
      <c r="J302" s="33" t="str">
        <f>IF(注文書!K304="","",注文書!K304)</f>
        <v/>
      </c>
      <c r="K302" s="8" t="str">
        <f>IF(注文書!L304="","",注文書!L304)</f>
        <v/>
      </c>
      <c r="L302" s="5" t="str">
        <f>IF(注文書!M304="","",注文書!M304)</f>
        <v/>
      </c>
      <c r="M302" s="11" t="str">
        <f>IF(注文書!N304="","",注文書!N304)</f>
        <v/>
      </c>
      <c r="N302" s="11" t="str">
        <f t="shared" si="5"/>
        <v/>
      </c>
      <c r="O302" s="259"/>
      <c r="P302" s="260"/>
      <c r="Q302" s="261"/>
      <c r="R302" s="227" t="str">
        <f>IF(注文書!P304="","",注文書!P304)</f>
        <v/>
      </c>
      <c r="S302" s="228"/>
      <c r="T302" s="228"/>
      <c r="U302" s="228"/>
      <c r="V302" s="229"/>
      <c r="W302" s="227"/>
      <c r="X302" s="228"/>
      <c r="Y302" s="228"/>
      <c r="Z302" s="228"/>
      <c r="AA302" s="229"/>
      <c r="AB302" s="39"/>
    </row>
    <row r="303" spans="2:28" ht="15" customHeight="1" x14ac:dyDescent="0.55000000000000004">
      <c r="B303" s="231"/>
      <c r="C303" s="43" t="s">
        <v>61</v>
      </c>
      <c r="D303" s="235"/>
      <c r="E303" s="236"/>
      <c r="F303" s="235"/>
      <c r="G303" s="241"/>
      <c r="H303" s="241"/>
      <c r="I303" s="241"/>
      <c r="J303" s="34" t="str">
        <f>IF(注文書!K305="","",注文書!K305)</f>
        <v/>
      </c>
      <c r="K303" s="9" t="str">
        <f>IF(注文書!L305="","",注文書!L305)</f>
        <v/>
      </c>
      <c r="L303" s="6" t="str">
        <f>IF(注文書!M305="","",注文書!M305)</f>
        <v/>
      </c>
      <c r="M303" s="12" t="str">
        <f>IF(注文書!N305="","",注文書!N305)</f>
        <v/>
      </c>
      <c r="N303" s="12" t="str">
        <f t="shared" si="5"/>
        <v/>
      </c>
      <c r="O303" s="253"/>
      <c r="P303" s="254"/>
      <c r="Q303" s="255"/>
      <c r="R303" s="212" t="str">
        <f>IF(注文書!P305="","",注文書!P305)</f>
        <v/>
      </c>
      <c r="S303" s="213"/>
      <c r="T303" s="213"/>
      <c r="U303" s="213"/>
      <c r="V303" s="214"/>
      <c r="W303" s="215"/>
      <c r="X303" s="216"/>
      <c r="Y303" s="216"/>
      <c r="Z303" s="216"/>
      <c r="AA303" s="217"/>
      <c r="AB303" s="40"/>
    </row>
    <row r="304" spans="2:28" ht="15" customHeight="1" x14ac:dyDescent="0.55000000000000004">
      <c r="B304" s="231"/>
      <c r="C304" s="43" t="s">
        <v>62</v>
      </c>
      <c r="D304" s="235"/>
      <c r="E304" s="236"/>
      <c r="F304" s="235"/>
      <c r="G304" s="241"/>
      <c r="H304" s="241"/>
      <c r="I304" s="241"/>
      <c r="J304" s="34" t="str">
        <f>IF(注文書!K306="","",注文書!K306)</f>
        <v/>
      </c>
      <c r="K304" s="9" t="str">
        <f>IF(注文書!L306="","",注文書!L306)</f>
        <v/>
      </c>
      <c r="L304" s="6" t="str">
        <f>IF(注文書!M306="","",注文書!M306)</f>
        <v/>
      </c>
      <c r="M304" s="12" t="str">
        <f>IF(注文書!N306="","",注文書!N306)</f>
        <v/>
      </c>
      <c r="N304" s="12" t="str">
        <f t="shared" si="5"/>
        <v/>
      </c>
      <c r="O304" s="253"/>
      <c r="P304" s="254"/>
      <c r="Q304" s="255"/>
      <c r="R304" s="218" t="str">
        <f>IF(注文書!P306="","",注文書!P306)</f>
        <v/>
      </c>
      <c r="S304" s="219"/>
      <c r="T304" s="219"/>
      <c r="U304" s="219"/>
      <c r="V304" s="220"/>
      <c r="W304" s="215"/>
      <c r="X304" s="216"/>
      <c r="Y304" s="216"/>
      <c r="Z304" s="216"/>
      <c r="AA304" s="217"/>
      <c r="AB304" s="40"/>
    </row>
    <row r="305" spans="2:28" ht="15" customHeight="1" x14ac:dyDescent="0.55000000000000004">
      <c r="B305" s="231"/>
      <c r="C305" s="43" t="s">
        <v>63</v>
      </c>
      <c r="D305" s="235"/>
      <c r="E305" s="236"/>
      <c r="F305" s="235"/>
      <c r="G305" s="241"/>
      <c r="H305" s="241"/>
      <c r="I305" s="241"/>
      <c r="J305" s="34" t="str">
        <f>IF(注文書!K307="","",注文書!K307)</f>
        <v/>
      </c>
      <c r="K305" s="9" t="str">
        <f>IF(注文書!L307="","",注文書!L307)</f>
        <v/>
      </c>
      <c r="L305" s="6" t="str">
        <f>IF(注文書!M307="","",注文書!M307)</f>
        <v/>
      </c>
      <c r="M305" s="12" t="str">
        <f>IF(注文書!N307="","",注文書!N307)</f>
        <v/>
      </c>
      <c r="N305" s="12" t="str">
        <f t="shared" si="5"/>
        <v/>
      </c>
      <c r="O305" s="253"/>
      <c r="P305" s="254"/>
      <c r="Q305" s="255"/>
      <c r="R305" s="221" t="str">
        <f>IF(注文書!P307="","",注文書!P307)</f>
        <v/>
      </c>
      <c r="S305" s="222"/>
      <c r="T305" s="222"/>
      <c r="U305" s="222"/>
      <c r="V305" s="223"/>
      <c r="W305" s="215"/>
      <c r="X305" s="216"/>
      <c r="Y305" s="216"/>
      <c r="Z305" s="216"/>
      <c r="AA305" s="217"/>
      <c r="AB305" s="40"/>
    </row>
    <row r="306" spans="2:28" ht="15" customHeight="1" x14ac:dyDescent="0.55000000000000004">
      <c r="B306" s="231"/>
      <c r="C306" s="43" t="s">
        <v>64</v>
      </c>
      <c r="D306" s="235"/>
      <c r="E306" s="236"/>
      <c r="F306" s="235"/>
      <c r="G306" s="241"/>
      <c r="H306" s="241"/>
      <c r="I306" s="241"/>
      <c r="J306" s="34" t="str">
        <f>IF(注文書!K308="","",注文書!K308)</f>
        <v/>
      </c>
      <c r="K306" s="9" t="str">
        <f>IF(注文書!L308="","",注文書!L308)</f>
        <v/>
      </c>
      <c r="L306" s="6" t="str">
        <f>IF(注文書!M308="","",注文書!M308)</f>
        <v/>
      </c>
      <c r="M306" s="12" t="str">
        <f>IF(注文書!N308="","",注文書!N308)</f>
        <v/>
      </c>
      <c r="N306" s="12" t="str">
        <f t="shared" si="5"/>
        <v/>
      </c>
      <c r="O306" s="253"/>
      <c r="P306" s="254"/>
      <c r="Q306" s="255"/>
      <c r="R306" s="221" t="str">
        <f>IF(注文書!P308="","",注文書!P308)</f>
        <v/>
      </c>
      <c r="S306" s="222"/>
      <c r="T306" s="222"/>
      <c r="U306" s="222"/>
      <c r="V306" s="223"/>
      <c r="W306" s="215"/>
      <c r="X306" s="216"/>
      <c r="Y306" s="216"/>
      <c r="Z306" s="216"/>
      <c r="AA306" s="217"/>
      <c r="AB306" s="40"/>
    </row>
    <row r="307" spans="2:28" ht="15" customHeight="1" x14ac:dyDescent="0.55000000000000004">
      <c r="B307" s="232"/>
      <c r="C307" s="44" t="s">
        <v>65</v>
      </c>
      <c r="D307" s="237"/>
      <c r="E307" s="238"/>
      <c r="F307" s="237"/>
      <c r="G307" s="242"/>
      <c r="H307" s="242"/>
      <c r="I307" s="242"/>
      <c r="J307" s="35" t="str">
        <f>IF(注文書!K309="","",注文書!K309)</f>
        <v/>
      </c>
      <c r="K307" s="10" t="str">
        <f>IF(注文書!L309="","",注文書!L309)</f>
        <v/>
      </c>
      <c r="L307" s="7" t="str">
        <f>IF(注文書!M309="","",注文書!M309)</f>
        <v/>
      </c>
      <c r="M307" s="13" t="str">
        <f>IF(注文書!N309="","",注文書!N309)</f>
        <v/>
      </c>
      <c r="N307" s="12" t="str">
        <f t="shared" si="5"/>
        <v/>
      </c>
      <c r="O307" s="256"/>
      <c r="P307" s="257"/>
      <c r="Q307" s="258"/>
      <c r="R307" s="224" t="str">
        <f>IF(注文書!P309="","",注文書!P309)</f>
        <v/>
      </c>
      <c r="S307" s="225"/>
      <c r="T307" s="225"/>
      <c r="U307" s="225"/>
      <c r="V307" s="226"/>
      <c r="W307" s="224"/>
      <c r="X307" s="225"/>
      <c r="Y307" s="225"/>
      <c r="Z307" s="225"/>
      <c r="AA307" s="226"/>
      <c r="AB307" s="41"/>
    </row>
    <row r="308" spans="2:28" ht="15" customHeight="1" x14ac:dyDescent="0.55000000000000004">
      <c r="B308" s="230">
        <v>50</v>
      </c>
      <c r="C308" s="42" t="s">
        <v>60</v>
      </c>
      <c r="D308" s="233" t="str">
        <f>IF(注文書!D310="", "", 注文書!D310)</f>
        <v/>
      </c>
      <c r="E308" s="234"/>
      <c r="F308" s="239" t="str">
        <f>IF(注文書!F310="","",注文書!F310)</f>
        <v/>
      </c>
      <c r="G308" s="240"/>
      <c r="H308" s="240"/>
      <c r="I308" s="240"/>
      <c r="J308" s="33" t="str">
        <f>IF(注文書!K310="","",注文書!K310)</f>
        <v/>
      </c>
      <c r="K308" s="8" t="str">
        <f>IF(注文書!L310="","",注文書!L310)</f>
        <v/>
      </c>
      <c r="L308" s="5" t="str">
        <f>IF(注文書!M310="","",注文書!M310)</f>
        <v/>
      </c>
      <c r="M308" s="11" t="str">
        <f>IF(注文書!N310="","",注文書!N310)</f>
        <v/>
      </c>
      <c r="N308" s="11" t="str">
        <f t="shared" si="5"/>
        <v/>
      </c>
      <c r="O308" s="259"/>
      <c r="P308" s="260"/>
      <c r="Q308" s="261"/>
      <c r="R308" s="227" t="str">
        <f>IF(注文書!P310="","",注文書!P310)</f>
        <v/>
      </c>
      <c r="S308" s="228"/>
      <c r="T308" s="228"/>
      <c r="U308" s="228"/>
      <c r="V308" s="229"/>
      <c r="W308" s="227"/>
      <c r="X308" s="228"/>
      <c r="Y308" s="228"/>
      <c r="Z308" s="228"/>
      <c r="AA308" s="229"/>
      <c r="AB308" s="39"/>
    </row>
    <row r="309" spans="2:28" ht="15" customHeight="1" x14ac:dyDescent="0.55000000000000004">
      <c r="B309" s="231"/>
      <c r="C309" s="43" t="s">
        <v>61</v>
      </c>
      <c r="D309" s="235"/>
      <c r="E309" s="236"/>
      <c r="F309" s="235"/>
      <c r="G309" s="241"/>
      <c r="H309" s="241"/>
      <c r="I309" s="241"/>
      <c r="J309" s="34" t="str">
        <f>IF(注文書!K311="","",注文書!K311)</f>
        <v/>
      </c>
      <c r="K309" s="9" t="str">
        <f>IF(注文書!L311="","",注文書!L311)</f>
        <v/>
      </c>
      <c r="L309" s="6" t="str">
        <f>IF(注文書!M311="","",注文書!M311)</f>
        <v/>
      </c>
      <c r="M309" s="12" t="str">
        <f>IF(注文書!N311="","",注文書!N311)</f>
        <v/>
      </c>
      <c r="N309" s="12" t="str">
        <f t="shared" si="5"/>
        <v/>
      </c>
      <c r="O309" s="253"/>
      <c r="P309" s="254"/>
      <c r="Q309" s="255"/>
      <c r="R309" s="212" t="str">
        <f>IF(注文書!P311="","",注文書!P311)</f>
        <v/>
      </c>
      <c r="S309" s="213"/>
      <c r="T309" s="213"/>
      <c r="U309" s="213"/>
      <c r="V309" s="214"/>
      <c r="W309" s="215"/>
      <c r="X309" s="216"/>
      <c r="Y309" s="216"/>
      <c r="Z309" s="216"/>
      <c r="AA309" s="217"/>
      <c r="AB309" s="40"/>
    </row>
    <row r="310" spans="2:28" ht="15" customHeight="1" x14ac:dyDescent="0.55000000000000004">
      <c r="B310" s="231"/>
      <c r="C310" s="43" t="s">
        <v>62</v>
      </c>
      <c r="D310" s="235"/>
      <c r="E310" s="236"/>
      <c r="F310" s="235"/>
      <c r="G310" s="241"/>
      <c r="H310" s="241"/>
      <c r="I310" s="241"/>
      <c r="J310" s="34" t="str">
        <f>IF(注文書!K312="","",注文書!K312)</f>
        <v/>
      </c>
      <c r="K310" s="9" t="str">
        <f>IF(注文書!L312="","",注文書!L312)</f>
        <v/>
      </c>
      <c r="L310" s="6" t="str">
        <f>IF(注文書!M312="","",注文書!M312)</f>
        <v/>
      </c>
      <c r="M310" s="12" t="str">
        <f>IF(注文書!N312="","",注文書!N312)</f>
        <v/>
      </c>
      <c r="N310" s="12" t="str">
        <f t="shared" si="5"/>
        <v/>
      </c>
      <c r="O310" s="253"/>
      <c r="P310" s="254"/>
      <c r="Q310" s="255"/>
      <c r="R310" s="218" t="str">
        <f>IF(注文書!P312="","",注文書!P312)</f>
        <v/>
      </c>
      <c r="S310" s="219"/>
      <c r="T310" s="219"/>
      <c r="U310" s="219"/>
      <c r="V310" s="220"/>
      <c r="W310" s="215"/>
      <c r="X310" s="216"/>
      <c r="Y310" s="216"/>
      <c r="Z310" s="216"/>
      <c r="AA310" s="217"/>
      <c r="AB310" s="40"/>
    </row>
    <row r="311" spans="2:28" ht="15" customHeight="1" x14ac:dyDescent="0.55000000000000004">
      <c r="B311" s="231"/>
      <c r="C311" s="43" t="s">
        <v>63</v>
      </c>
      <c r="D311" s="235"/>
      <c r="E311" s="236"/>
      <c r="F311" s="235"/>
      <c r="G311" s="241"/>
      <c r="H311" s="241"/>
      <c r="I311" s="241"/>
      <c r="J311" s="34" t="str">
        <f>IF(注文書!K313="","",注文書!K313)</f>
        <v/>
      </c>
      <c r="K311" s="9" t="str">
        <f>IF(注文書!L313="","",注文書!L313)</f>
        <v/>
      </c>
      <c r="L311" s="6" t="str">
        <f>IF(注文書!M313="","",注文書!M313)</f>
        <v/>
      </c>
      <c r="M311" s="12" t="str">
        <f>IF(注文書!N313="","",注文書!N313)</f>
        <v/>
      </c>
      <c r="N311" s="12" t="str">
        <f t="shared" si="5"/>
        <v/>
      </c>
      <c r="O311" s="253"/>
      <c r="P311" s="254"/>
      <c r="Q311" s="255"/>
      <c r="R311" s="221" t="str">
        <f>IF(注文書!P313="","",注文書!P313)</f>
        <v/>
      </c>
      <c r="S311" s="222"/>
      <c r="T311" s="222"/>
      <c r="U311" s="222"/>
      <c r="V311" s="223"/>
      <c r="W311" s="215"/>
      <c r="X311" s="216"/>
      <c r="Y311" s="216"/>
      <c r="Z311" s="216"/>
      <c r="AA311" s="217"/>
      <c r="AB311" s="40"/>
    </row>
    <row r="312" spans="2:28" ht="15" customHeight="1" x14ac:dyDescent="0.55000000000000004">
      <c r="B312" s="231"/>
      <c r="C312" s="43" t="s">
        <v>64</v>
      </c>
      <c r="D312" s="235"/>
      <c r="E312" s="236"/>
      <c r="F312" s="235"/>
      <c r="G312" s="241"/>
      <c r="H312" s="241"/>
      <c r="I312" s="241"/>
      <c r="J312" s="34" t="str">
        <f>IF(注文書!K314="","",注文書!K314)</f>
        <v/>
      </c>
      <c r="K312" s="9" t="str">
        <f>IF(注文書!L314="","",注文書!L314)</f>
        <v/>
      </c>
      <c r="L312" s="6" t="str">
        <f>IF(注文書!M314="","",注文書!M314)</f>
        <v/>
      </c>
      <c r="M312" s="12" t="str">
        <f>IF(注文書!N314="","",注文書!N314)</f>
        <v/>
      </c>
      <c r="N312" s="12" t="str">
        <f t="shared" si="5"/>
        <v/>
      </c>
      <c r="O312" s="253"/>
      <c r="P312" s="254"/>
      <c r="Q312" s="255"/>
      <c r="R312" s="221" t="str">
        <f>IF(注文書!P314="","",注文書!P314)</f>
        <v/>
      </c>
      <c r="S312" s="222"/>
      <c r="T312" s="222"/>
      <c r="U312" s="222"/>
      <c r="V312" s="223"/>
      <c r="W312" s="215"/>
      <c r="X312" s="216"/>
      <c r="Y312" s="216"/>
      <c r="Z312" s="216"/>
      <c r="AA312" s="217"/>
      <c r="AB312" s="40"/>
    </row>
    <row r="313" spans="2:28" ht="15" customHeight="1" x14ac:dyDescent="0.55000000000000004">
      <c r="B313" s="232"/>
      <c r="C313" s="44" t="s">
        <v>65</v>
      </c>
      <c r="D313" s="237"/>
      <c r="E313" s="238"/>
      <c r="F313" s="237"/>
      <c r="G313" s="242"/>
      <c r="H313" s="242"/>
      <c r="I313" s="242"/>
      <c r="J313" s="35" t="str">
        <f>IF(注文書!K315="","",注文書!K315)</f>
        <v/>
      </c>
      <c r="K313" s="10" t="str">
        <f>IF(注文書!L315="","",注文書!L315)</f>
        <v/>
      </c>
      <c r="L313" s="7" t="str">
        <f>IF(注文書!M315="","",注文書!M315)</f>
        <v/>
      </c>
      <c r="M313" s="13" t="str">
        <f>IF(注文書!N315="","",注文書!N315)</f>
        <v/>
      </c>
      <c r="N313" s="12" t="str">
        <f t="shared" si="5"/>
        <v/>
      </c>
      <c r="O313" s="256"/>
      <c r="P313" s="257"/>
      <c r="Q313" s="258"/>
      <c r="R313" s="224" t="str">
        <f>IF(注文書!P315="","",注文書!P315)</f>
        <v/>
      </c>
      <c r="S313" s="225"/>
      <c r="T313" s="225"/>
      <c r="U313" s="225"/>
      <c r="V313" s="226"/>
      <c r="W313" s="224"/>
      <c r="X313" s="225"/>
      <c r="Y313" s="225"/>
      <c r="Z313" s="225"/>
      <c r="AA313" s="226"/>
      <c r="AB313" s="41"/>
    </row>
    <row r="314" spans="2:28" ht="15" customHeight="1" x14ac:dyDescent="0.55000000000000004">
      <c r="B314" s="230">
        <v>51</v>
      </c>
      <c r="C314" s="42" t="s">
        <v>60</v>
      </c>
      <c r="D314" s="233" t="str">
        <f>IF(注文書!D316="","",注文書!D316)</f>
        <v/>
      </c>
      <c r="E314" s="234"/>
      <c r="F314" s="239" t="str">
        <f>IF(注文書!F316="","",注文書!F316)</f>
        <v/>
      </c>
      <c r="G314" s="240"/>
      <c r="H314" s="240"/>
      <c r="I314" s="240"/>
      <c r="J314" s="33" t="str">
        <f>IF(注文書!K316="","",注文書!K316)</f>
        <v/>
      </c>
      <c r="K314" s="8" t="str">
        <f>IF(注文書!L316="","",注文書!L316)</f>
        <v/>
      </c>
      <c r="L314" s="5" t="str">
        <f>IF(注文書!M316="","",注文書!M316)</f>
        <v/>
      </c>
      <c r="M314" s="11" t="str">
        <f>IF(注文書!N316="","",注文書!N316)</f>
        <v/>
      </c>
      <c r="N314" s="11" t="str">
        <f t="shared" si="5"/>
        <v/>
      </c>
      <c r="O314" s="259"/>
      <c r="P314" s="260"/>
      <c r="Q314" s="261"/>
      <c r="R314" s="227" t="str">
        <f>IF(注文書!P316="","",注文書!P316)</f>
        <v/>
      </c>
      <c r="S314" s="228"/>
      <c r="T314" s="228"/>
      <c r="U314" s="228"/>
      <c r="V314" s="229"/>
      <c r="W314" s="227"/>
      <c r="X314" s="228"/>
      <c r="Y314" s="228"/>
      <c r="Z314" s="228"/>
      <c r="AA314" s="229"/>
      <c r="AB314" s="39"/>
    </row>
    <row r="315" spans="2:28" ht="15" customHeight="1" x14ac:dyDescent="0.55000000000000004">
      <c r="B315" s="231"/>
      <c r="C315" s="43" t="s">
        <v>61</v>
      </c>
      <c r="D315" s="235"/>
      <c r="E315" s="236"/>
      <c r="F315" s="235"/>
      <c r="G315" s="241"/>
      <c r="H315" s="241"/>
      <c r="I315" s="241"/>
      <c r="J315" s="34" t="str">
        <f>IF(注文書!K317="","",注文書!K317)</f>
        <v/>
      </c>
      <c r="K315" s="9" t="str">
        <f>IF(注文書!L317="","",注文書!L317)</f>
        <v/>
      </c>
      <c r="L315" s="6" t="str">
        <f>IF(注文書!M317="","",注文書!M317)</f>
        <v/>
      </c>
      <c r="M315" s="12" t="str">
        <f>IF(注文書!N317="","",注文書!N317)</f>
        <v/>
      </c>
      <c r="N315" s="12" t="str">
        <f t="shared" si="5"/>
        <v/>
      </c>
      <c r="O315" s="253"/>
      <c r="P315" s="254"/>
      <c r="Q315" s="255"/>
      <c r="R315" s="212" t="str">
        <f>IF(注文書!P317="","",注文書!P317)</f>
        <v/>
      </c>
      <c r="S315" s="213"/>
      <c r="T315" s="213"/>
      <c r="U315" s="213"/>
      <c r="V315" s="214"/>
      <c r="W315" s="215"/>
      <c r="X315" s="216"/>
      <c r="Y315" s="216"/>
      <c r="Z315" s="216"/>
      <c r="AA315" s="217"/>
      <c r="AB315" s="40"/>
    </row>
    <row r="316" spans="2:28" ht="15" customHeight="1" x14ac:dyDescent="0.55000000000000004">
      <c r="B316" s="231"/>
      <c r="C316" s="43" t="s">
        <v>62</v>
      </c>
      <c r="D316" s="235"/>
      <c r="E316" s="236"/>
      <c r="F316" s="235"/>
      <c r="G316" s="241"/>
      <c r="H316" s="241"/>
      <c r="I316" s="241"/>
      <c r="J316" s="34" t="str">
        <f>IF(注文書!K318="","",注文書!K318)</f>
        <v/>
      </c>
      <c r="K316" s="9" t="str">
        <f>IF(注文書!L318="","",注文書!L318)</f>
        <v/>
      </c>
      <c r="L316" s="6" t="str">
        <f>IF(注文書!M318="","",注文書!M318)</f>
        <v/>
      </c>
      <c r="M316" s="12" t="str">
        <f>IF(注文書!N318="","",注文書!N318)</f>
        <v/>
      </c>
      <c r="N316" s="12" t="str">
        <f t="shared" si="5"/>
        <v/>
      </c>
      <c r="O316" s="253"/>
      <c r="P316" s="254"/>
      <c r="Q316" s="255"/>
      <c r="R316" s="218" t="str">
        <f>IF(注文書!P318="","",注文書!P318)</f>
        <v/>
      </c>
      <c r="S316" s="219"/>
      <c r="T316" s="219"/>
      <c r="U316" s="219"/>
      <c r="V316" s="220"/>
      <c r="W316" s="215"/>
      <c r="X316" s="216"/>
      <c r="Y316" s="216"/>
      <c r="Z316" s="216"/>
      <c r="AA316" s="217"/>
      <c r="AB316" s="40"/>
    </row>
    <row r="317" spans="2:28" ht="15" customHeight="1" x14ac:dyDescent="0.55000000000000004">
      <c r="B317" s="231"/>
      <c r="C317" s="43" t="s">
        <v>63</v>
      </c>
      <c r="D317" s="235"/>
      <c r="E317" s="236"/>
      <c r="F317" s="235"/>
      <c r="G317" s="241"/>
      <c r="H317" s="241"/>
      <c r="I317" s="241"/>
      <c r="J317" s="34" t="str">
        <f>IF(注文書!K319="","",注文書!K319)</f>
        <v/>
      </c>
      <c r="K317" s="9" t="str">
        <f>IF(注文書!L319="","",注文書!L319)</f>
        <v/>
      </c>
      <c r="L317" s="6" t="str">
        <f>IF(注文書!M319="","",注文書!M319)</f>
        <v/>
      </c>
      <c r="M317" s="12" t="str">
        <f>IF(注文書!N319="","",注文書!N319)</f>
        <v/>
      </c>
      <c r="N317" s="12" t="str">
        <f t="shared" si="5"/>
        <v/>
      </c>
      <c r="O317" s="253"/>
      <c r="P317" s="254"/>
      <c r="Q317" s="255"/>
      <c r="R317" s="221" t="str">
        <f>IF(注文書!P319="","",注文書!P319)</f>
        <v/>
      </c>
      <c r="S317" s="222"/>
      <c r="T317" s="222"/>
      <c r="U317" s="222"/>
      <c r="V317" s="223"/>
      <c r="W317" s="215"/>
      <c r="X317" s="216"/>
      <c r="Y317" s="216"/>
      <c r="Z317" s="216"/>
      <c r="AA317" s="217"/>
      <c r="AB317" s="40"/>
    </row>
    <row r="318" spans="2:28" ht="15" customHeight="1" x14ac:dyDescent="0.55000000000000004">
      <c r="B318" s="231"/>
      <c r="C318" s="43" t="s">
        <v>64</v>
      </c>
      <c r="D318" s="235"/>
      <c r="E318" s="236"/>
      <c r="F318" s="235"/>
      <c r="G318" s="241"/>
      <c r="H318" s="241"/>
      <c r="I318" s="241"/>
      <c r="J318" s="34" t="str">
        <f>IF(注文書!K320="","",注文書!K320)</f>
        <v/>
      </c>
      <c r="K318" s="9" t="str">
        <f>IF(注文書!L320="","",注文書!L320)</f>
        <v/>
      </c>
      <c r="L318" s="6" t="str">
        <f>IF(注文書!M320="","",注文書!M320)</f>
        <v/>
      </c>
      <c r="M318" s="12" t="str">
        <f>IF(注文書!N320="","",注文書!N320)</f>
        <v/>
      </c>
      <c r="N318" s="12" t="str">
        <f t="shared" si="5"/>
        <v/>
      </c>
      <c r="O318" s="253"/>
      <c r="P318" s="254"/>
      <c r="Q318" s="255"/>
      <c r="R318" s="221" t="str">
        <f>IF(注文書!P320="","",注文書!P320)</f>
        <v/>
      </c>
      <c r="S318" s="222"/>
      <c r="T318" s="222"/>
      <c r="U318" s="222"/>
      <c r="V318" s="223"/>
      <c r="W318" s="215"/>
      <c r="X318" s="216"/>
      <c r="Y318" s="216"/>
      <c r="Z318" s="216"/>
      <c r="AA318" s="217"/>
      <c r="AB318" s="40"/>
    </row>
    <row r="319" spans="2:28" ht="15" customHeight="1" x14ac:dyDescent="0.55000000000000004">
      <c r="B319" s="232"/>
      <c r="C319" s="44" t="s">
        <v>65</v>
      </c>
      <c r="D319" s="237"/>
      <c r="E319" s="238"/>
      <c r="F319" s="237"/>
      <c r="G319" s="242"/>
      <c r="H319" s="242"/>
      <c r="I319" s="242"/>
      <c r="J319" s="35" t="str">
        <f>IF(注文書!K321="","",注文書!K321)</f>
        <v/>
      </c>
      <c r="K319" s="10" t="str">
        <f>IF(注文書!L321="","",注文書!L321)</f>
        <v/>
      </c>
      <c r="L319" s="7" t="str">
        <f>IF(注文書!M321="","",注文書!M321)</f>
        <v/>
      </c>
      <c r="M319" s="13" t="str">
        <f>IF(注文書!N321="","",注文書!N321)</f>
        <v/>
      </c>
      <c r="N319" s="12" t="str">
        <f t="shared" si="5"/>
        <v/>
      </c>
      <c r="O319" s="256"/>
      <c r="P319" s="257"/>
      <c r="Q319" s="258"/>
      <c r="R319" s="224" t="str">
        <f>IF(注文書!P321="","",注文書!P321)</f>
        <v/>
      </c>
      <c r="S319" s="225"/>
      <c r="T319" s="225"/>
      <c r="U319" s="225"/>
      <c r="V319" s="226"/>
      <c r="W319" s="224"/>
      <c r="X319" s="225"/>
      <c r="Y319" s="225"/>
      <c r="Z319" s="225"/>
      <c r="AA319" s="226"/>
      <c r="AB319" s="41"/>
    </row>
    <row r="320" spans="2:28" ht="15" customHeight="1" x14ac:dyDescent="0.55000000000000004">
      <c r="B320" s="230">
        <v>52</v>
      </c>
      <c r="C320" s="42" t="s">
        <v>60</v>
      </c>
      <c r="D320" s="233" t="str">
        <f>IF(注文書!D322="", "", 注文書!D322)</f>
        <v/>
      </c>
      <c r="E320" s="234"/>
      <c r="F320" s="239" t="str">
        <f>IF(注文書!F322="","",注文書!F322)</f>
        <v/>
      </c>
      <c r="G320" s="240"/>
      <c r="H320" s="240"/>
      <c r="I320" s="240"/>
      <c r="J320" s="33" t="str">
        <f>IF(注文書!K322="","",注文書!K322)</f>
        <v/>
      </c>
      <c r="K320" s="8" t="str">
        <f>IF(注文書!L322="","",注文書!L322)</f>
        <v/>
      </c>
      <c r="L320" s="5" t="str">
        <f>IF(注文書!M322="","",注文書!M322)</f>
        <v/>
      </c>
      <c r="M320" s="11" t="str">
        <f>IF(注文書!N322="","",注文書!N322)</f>
        <v/>
      </c>
      <c r="N320" s="11" t="str">
        <f t="shared" si="5"/>
        <v/>
      </c>
      <c r="O320" s="259"/>
      <c r="P320" s="260"/>
      <c r="Q320" s="261"/>
      <c r="R320" s="227" t="str">
        <f>IF(注文書!P322="","",注文書!P322)</f>
        <v/>
      </c>
      <c r="S320" s="228"/>
      <c r="T320" s="228"/>
      <c r="U320" s="228"/>
      <c r="V320" s="229"/>
      <c r="W320" s="227"/>
      <c r="X320" s="228"/>
      <c r="Y320" s="228"/>
      <c r="Z320" s="228"/>
      <c r="AA320" s="229"/>
      <c r="AB320" s="39"/>
    </row>
    <row r="321" spans="2:28" ht="15" customHeight="1" x14ac:dyDescent="0.55000000000000004">
      <c r="B321" s="231"/>
      <c r="C321" s="43" t="s">
        <v>61</v>
      </c>
      <c r="D321" s="235"/>
      <c r="E321" s="236"/>
      <c r="F321" s="235"/>
      <c r="G321" s="241"/>
      <c r="H321" s="241"/>
      <c r="I321" s="241"/>
      <c r="J321" s="34" t="str">
        <f>IF(注文書!K323="","",注文書!K323)</f>
        <v/>
      </c>
      <c r="K321" s="9" t="str">
        <f>IF(注文書!L323="","",注文書!L323)</f>
        <v/>
      </c>
      <c r="L321" s="6" t="str">
        <f>IF(注文書!M323="","",注文書!M323)</f>
        <v/>
      </c>
      <c r="M321" s="12" t="str">
        <f>IF(注文書!N323="","",注文書!N323)</f>
        <v/>
      </c>
      <c r="N321" s="12" t="str">
        <f t="shared" si="5"/>
        <v/>
      </c>
      <c r="O321" s="253"/>
      <c r="P321" s="254"/>
      <c r="Q321" s="255"/>
      <c r="R321" s="212" t="str">
        <f>IF(注文書!P323="","",注文書!P323)</f>
        <v/>
      </c>
      <c r="S321" s="213"/>
      <c r="T321" s="213"/>
      <c r="U321" s="213"/>
      <c r="V321" s="214"/>
      <c r="W321" s="215"/>
      <c r="X321" s="216"/>
      <c r="Y321" s="216"/>
      <c r="Z321" s="216"/>
      <c r="AA321" s="217"/>
      <c r="AB321" s="40"/>
    </row>
    <row r="322" spans="2:28" ht="15" customHeight="1" x14ac:dyDescent="0.55000000000000004">
      <c r="B322" s="231"/>
      <c r="C322" s="43" t="s">
        <v>62</v>
      </c>
      <c r="D322" s="235"/>
      <c r="E322" s="236"/>
      <c r="F322" s="235"/>
      <c r="G322" s="241"/>
      <c r="H322" s="241"/>
      <c r="I322" s="241"/>
      <c r="J322" s="34" t="str">
        <f>IF(注文書!K324="","",注文書!K324)</f>
        <v/>
      </c>
      <c r="K322" s="9" t="str">
        <f>IF(注文書!L324="","",注文書!L324)</f>
        <v/>
      </c>
      <c r="L322" s="6" t="str">
        <f>IF(注文書!M324="","",注文書!M324)</f>
        <v/>
      </c>
      <c r="M322" s="12" t="str">
        <f>IF(注文書!N324="","",注文書!N324)</f>
        <v/>
      </c>
      <c r="N322" s="12" t="str">
        <f t="shared" si="5"/>
        <v/>
      </c>
      <c r="O322" s="253"/>
      <c r="P322" s="254"/>
      <c r="Q322" s="255"/>
      <c r="R322" s="218" t="str">
        <f>IF(注文書!P324="","",注文書!P324)</f>
        <v/>
      </c>
      <c r="S322" s="219"/>
      <c r="T322" s="219"/>
      <c r="U322" s="219"/>
      <c r="V322" s="220"/>
      <c r="W322" s="215"/>
      <c r="X322" s="216"/>
      <c r="Y322" s="216"/>
      <c r="Z322" s="216"/>
      <c r="AA322" s="217"/>
      <c r="AB322" s="40"/>
    </row>
    <row r="323" spans="2:28" ht="15" customHeight="1" x14ac:dyDescent="0.55000000000000004">
      <c r="B323" s="231"/>
      <c r="C323" s="43" t="s">
        <v>63</v>
      </c>
      <c r="D323" s="235"/>
      <c r="E323" s="236"/>
      <c r="F323" s="235"/>
      <c r="G323" s="241"/>
      <c r="H323" s="241"/>
      <c r="I323" s="241"/>
      <c r="J323" s="34" t="str">
        <f>IF(注文書!K325="","",注文書!K325)</f>
        <v/>
      </c>
      <c r="K323" s="9" t="str">
        <f>IF(注文書!L325="","",注文書!L325)</f>
        <v/>
      </c>
      <c r="L323" s="6" t="str">
        <f>IF(注文書!M325="","",注文書!M325)</f>
        <v/>
      </c>
      <c r="M323" s="12" t="str">
        <f>IF(注文書!N325="","",注文書!N325)</f>
        <v/>
      </c>
      <c r="N323" s="12" t="str">
        <f t="shared" si="5"/>
        <v/>
      </c>
      <c r="O323" s="253"/>
      <c r="P323" s="254"/>
      <c r="Q323" s="255"/>
      <c r="R323" s="221" t="str">
        <f>IF(注文書!P325="","",注文書!P325)</f>
        <v/>
      </c>
      <c r="S323" s="222"/>
      <c r="T323" s="222"/>
      <c r="U323" s="222"/>
      <c r="V323" s="223"/>
      <c r="W323" s="215"/>
      <c r="X323" s="216"/>
      <c r="Y323" s="216"/>
      <c r="Z323" s="216"/>
      <c r="AA323" s="217"/>
      <c r="AB323" s="40"/>
    </row>
    <row r="324" spans="2:28" ht="15" customHeight="1" x14ac:dyDescent="0.55000000000000004">
      <c r="B324" s="231"/>
      <c r="C324" s="43" t="s">
        <v>64</v>
      </c>
      <c r="D324" s="235"/>
      <c r="E324" s="236"/>
      <c r="F324" s="235"/>
      <c r="G324" s="241"/>
      <c r="H324" s="241"/>
      <c r="I324" s="241"/>
      <c r="J324" s="34" t="str">
        <f>IF(注文書!K326="","",注文書!K326)</f>
        <v/>
      </c>
      <c r="K324" s="9" t="str">
        <f>IF(注文書!L326="","",注文書!L326)</f>
        <v/>
      </c>
      <c r="L324" s="6" t="str">
        <f>IF(注文書!M326="","",注文書!M326)</f>
        <v/>
      </c>
      <c r="M324" s="12" t="str">
        <f>IF(注文書!N326="","",注文書!N326)</f>
        <v/>
      </c>
      <c r="N324" s="12" t="str">
        <f t="shared" si="5"/>
        <v/>
      </c>
      <c r="O324" s="253"/>
      <c r="P324" s="254"/>
      <c r="Q324" s="255"/>
      <c r="R324" s="221" t="str">
        <f>IF(注文書!P326="","",注文書!P326)</f>
        <v/>
      </c>
      <c r="S324" s="222"/>
      <c r="T324" s="222"/>
      <c r="U324" s="222"/>
      <c r="V324" s="223"/>
      <c r="W324" s="215"/>
      <c r="X324" s="216"/>
      <c r="Y324" s="216"/>
      <c r="Z324" s="216"/>
      <c r="AA324" s="217"/>
      <c r="AB324" s="40"/>
    </row>
    <row r="325" spans="2:28" ht="15" customHeight="1" x14ac:dyDescent="0.55000000000000004">
      <c r="B325" s="232"/>
      <c r="C325" s="44" t="s">
        <v>65</v>
      </c>
      <c r="D325" s="237"/>
      <c r="E325" s="238"/>
      <c r="F325" s="237"/>
      <c r="G325" s="242"/>
      <c r="H325" s="242"/>
      <c r="I325" s="242"/>
      <c r="J325" s="35" t="str">
        <f>IF(注文書!K327="","",注文書!K327)</f>
        <v/>
      </c>
      <c r="K325" s="10" t="str">
        <f>IF(注文書!L327="","",注文書!L327)</f>
        <v/>
      </c>
      <c r="L325" s="7" t="str">
        <f>IF(注文書!M327="","",注文書!M327)</f>
        <v/>
      </c>
      <c r="M325" s="13" t="str">
        <f>IF(注文書!N327="","",注文書!N327)</f>
        <v/>
      </c>
      <c r="N325" s="12" t="str">
        <f t="shared" si="5"/>
        <v/>
      </c>
      <c r="O325" s="256"/>
      <c r="P325" s="257"/>
      <c r="Q325" s="258"/>
      <c r="R325" s="224" t="str">
        <f>IF(注文書!P327="","",注文書!P327)</f>
        <v/>
      </c>
      <c r="S325" s="225"/>
      <c r="T325" s="225"/>
      <c r="U325" s="225"/>
      <c r="V325" s="226"/>
      <c r="W325" s="224"/>
      <c r="X325" s="225"/>
      <c r="Y325" s="225"/>
      <c r="Z325" s="225"/>
      <c r="AA325" s="226"/>
      <c r="AB325" s="41"/>
    </row>
    <row r="326" spans="2:28" ht="15" customHeight="1" x14ac:dyDescent="0.55000000000000004">
      <c r="B326" s="230">
        <v>53</v>
      </c>
      <c r="C326" s="42" t="s">
        <v>60</v>
      </c>
      <c r="D326" s="233" t="str">
        <f>IF(注文書!D328="","",注文書!D328)</f>
        <v/>
      </c>
      <c r="E326" s="234"/>
      <c r="F326" s="239" t="str">
        <f>IF(注文書!F328="","",注文書!F328)</f>
        <v/>
      </c>
      <c r="G326" s="240"/>
      <c r="H326" s="240"/>
      <c r="I326" s="240"/>
      <c r="J326" s="33" t="str">
        <f>IF(注文書!K328="","",注文書!K328)</f>
        <v/>
      </c>
      <c r="K326" s="8" t="str">
        <f>IF(注文書!L328="","",注文書!L328)</f>
        <v/>
      </c>
      <c r="L326" s="5" t="str">
        <f>IF(注文書!M328="","",注文書!M328)</f>
        <v/>
      </c>
      <c r="M326" s="11" t="str">
        <f>IF(注文書!N328="","",注文書!N328)</f>
        <v/>
      </c>
      <c r="N326" s="11" t="str">
        <f t="shared" si="5"/>
        <v/>
      </c>
      <c r="O326" s="259"/>
      <c r="P326" s="260"/>
      <c r="Q326" s="261"/>
      <c r="R326" s="227" t="str">
        <f>IF(注文書!P328="","",注文書!P328)</f>
        <v/>
      </c>
      <c r="S326" s="228"/>
      <c r="T326" s="228"/>
      <c r="U326" s="228"/>
      <c r="V326" s="229"/>
      <c r="W326" s="227"/>
      <c r="X326" s="228"/>
      <c r="Y326" s="228"/>
      <c r="Z326" s="228"/>
      <c r="AA326" s="229"/>
      <c r="AB326" s="39"/>
    </row>
    <row r="327" spans="2:28" ht="15" customHeight="1" x14ac:dyDescent="0.55000000000000004">
      <c r="B327" s="231"/>
      <c r="C327" s="43" t="s">
        <v>61</v>
      </c>
      <c r="D327" s="235"/>
      <c r="E327" s="236"/>
      <c r="F327" s="235"/>
      <c r="G327" s="241"/>
      <c r="H327" s="241"/>
      <c r="I327" s="241"/>
      <c r="J327" s="34" t="str">
        <f>IF(注文書!K329="","",注文書!K329)</f>
        <v/>
      </c>
      <c r="K327" s="9" t="str">
        <f>IF(注文書!L329="","",注文書!L329)</f>
        <v/>
      </c>
      <c r="L327" s="6" t="str">
        <f>IF(注文書!M329="","",注文書!M329)</f>
        <v/>
      </c>
      <c r="M327" s="12" t="str">
        <f>IF(注文書!N329="","",注文書!N329)</f>
        <v/>
      </c>
      <c r="N327" s="12" t="str">
        <f t="shared" si="5"/>
        <v/>
      </c>
      <c r="O327" s="253"/>
      <c r="P327" s="254"/>
      <c r="Q327" s="255"/>
      <c r="R327" s="212" t="str">
        <f>IF(注文書!P329="","",注文書!P329)</f>
        <v/>
      </c>
      <c r="S327" s="213"/>
      <c r="T327" s="213"/>
      <c r="U327" s="213"/>
      <c r="V327" s="214"/>
      <c r="W327" s="215"/>
      <c r="X327" s="216"/>
      <c r="Y327" s="216"/>
      <c r="Z327" s="216"/>
      <c r="AA327" s="217"/>
      <c r="AB327" s="40"/>
    </row>
    <row r="328" spans="2:28" ht="15" customHeight="1" x14ac:dyDescent="0.55000000000000004">
      <c r="B328" s="231"/>
      <c r="C328" s="43" t="s">
        <v>62</v>
      </c>
      <c r="D328" s="235"/>
      <c r="E328" s="236"/>
      <c r="F328" s="235"/>
      <c r="G328" s="241"/>
      <c r="H328" s="241"/>
      <c r="I328" s="241"/>
      <c r="J328" s="34" t="str">
        <f>IF(注文書!K330="","",注文書!K330)</f>
        <v/>
      </c>
      <c r="K328" s="9" t="str">
        <f>IF(注文書!L330="","",注文書!L330)</f>
        <v/>
      </c>
      <c r="L328" s="6" t="str">
        <f>IF(注文書!M330="","",注文書!M330)</f>
        <v/>
      </c>
      <c r="M328" s="12" t="str">
        <f>IF(注文書!N330="","",注文書!N330)</f>
        <v/>
      </c>
      <c r="N328" s="12" t="str">
        <f t="shared" si="5"/>
        <v/>
      </c>
      <c r="O328" s="253"/>
      <c r="P328" s="254"/>
      <c r="Q328" s="255"/>
      <c r="R328" s="218" t="str">
        <f>IF(注文書!P330="","",注文書!P330)</f>
        <v/>
      </c>
      <c r="S328" s="219"/>
      <c r="T328" s="219"/>
      <c r="U328" s="219"/>
      <c r="V328" s="220"/>
      <c r="W328" s="215"/>
      <c r="X328" s="216"/>
      <c r="Y328" s="216"/>
      <c r="Z328" s="216"/>
      <c r="AA328" s="217"/>
      <c r="AB328" s="40"/>
    </row>
    <row r="329" spans="2:28" ht="15" customHeight="1" x14ac:dyDescent="0.55000000000000004">
      <c r="B329" s="231"/>
      <c r="C329" s="43" t="s">
        <v>63</v>
      </c>
      <c r="D329" s="235"/>
      <c r="E329" s="236"/>
      <c r="F329" s="235"/>
      <c r="G329" s="241"/>
      <c r="H329" s="241"/>
      <c r="I329" s="241"/>
      <c r="J329" s="34" t="str">
        <f>IF(注文書!K331="","",注文書!K331)</f>
        <v/>
      </c>
      <c r="K329" s="9" t="str">
        <f>IF(注文書!L331="","",注文書!L331)</f>
        <v/>
      </c>
      <c r="L329" s="6" t="str">
        <f>IF(注文書!M331="","",注文書!M331)</f>
        <v/>
      </c>
      <c r="M329" s="12" t="str">
        <f>IF(注文書!N331="","",注文書!N331)</f>
        <v/>
      </c>
      <c r="N329" s="12" t="str">
        <f t="shared" si="5"/>
        <v/>
      </c>
      <c r="O329" s="253"/>
      <c r="P329" s="254"/>
      <c r="Q329" s="255"/>
      <c r="R329" s="221" t="str">
        <f>IF(注文書!P331="","",注文書!P331)</f>
        <v/>
      </c>
      <c r="S329" s="222"/>
      <c r="T329" s="222"/>
      <c r="U329" s="222"/>
      <c r="V329" s="223"/>
      <c r="W329" s="215"/>
      <c r="X329" s="216"/>
      <c r="Y329" s="216"/>
      <c r="Z329" s="216"/>
      <c r="AA329" s="217"/>
      <c r="AB329" s="40"/>
    </row>
    <row r="330" spans="2:28" ht="15" customHeight="1" x14ac:dyDescent="0.55000000000000004">
      <c r="B330" s="231"/>
      <c r="C330" s="43" t="s">
        <v>64</v>
      </c>
      <c r="D330" s="235"/>
      <c r="E330" s="236"/>
      <c r="F330" s="235"/>
      <c r="G330" s="241"/>
      <c r="H330" s="241"/>
      <c r="I330" s="241"/>
      <c r="J330" s="34" t="str">
        <f>IF(注文書!K332="","",注文書!K332)</f>
        <v/>
      </c>
      <c r="K330" s="9" t="str">
        <f>IF(注文書!L332="","",注文書!L332)</f>
        <v/>
      </c>
      <c r="L330" s="6" t="str">
        <f>IF(注文書!M332="","",注文書!M332)</f>
        <v/>
      </c>
      <c r="M330" s="12" t="str">
        <f>IF(注文書!N332="","",注文書!N332)</f>
        <v/>
      </c>
      <c r="N330" s="12" t="str">
        <f t="shared" si="5"/>
        <v/>
      </c>
      <c r="O330" s="253"/>
      <c r="P330" s="254"/>
      <c r="Q330" s="255"/>
      <c r="R330" s="221" t="str">
        <f>IF(注文書!P332="","",注文書!P332)</f>
        <v/>
      </c>
      <c r="S330" s="222"/>
      <c r="T330" s="222"/>
      <c r="U330" s="222"/>
      <c r="V330" s="223"/>
      <c r="W330" s="215"/>
      <c r="X330" s="216"/>
      <c r="Y330" s="216"/>
      <c r="Z330" s="216"/>
      <c r="AA330" s="217"/>
      <c r="AB330" s="40"/>
    </row>
    <row r="331" spans="2:28" ht="15" customHeight="1" x14ac:dyDescent="0.55000000000000004">
      <c r="B331" s="232"/>
      <c r="C331" s="44" t="s">
        <v>65</v>
      </c>
      <c r="D331" s="237"/>
      <c r="E331" s="238"/>
      <c r="F331" s="237"/>
      <c r="G331" s="242"/>
      <c r="H331" s="242"/>
      <c r="I331" s="242"/>
      <c r="J331" s="35" t="str">
        <f>IF(注文書!K333="","",注文書!K333)</f>
        <v/>
      </c>
      <c r="K331" s="10" t="str">
        <f>IF(注文書!L333="","",注文書!L333)</f>
        <v/>
      </c>
      <c r="L331" s="7" t="str">
        <f>IF(注文書!M333="","",注文書!M333)</f>
        <v/>
      </c>
      <c r="M331" s="13" t="str">
        <f>IF(注文書!N333="","",注文書!N333)</f>
        <v/>
      </c>
      <c r="N331" s="12" t="str">
        <f t="shared" si="5"/>
        <v/>
      </c>
      <c r="O331" s="256"/>
      <c r="P331" s="257"/>
      <c r="Q331" s="258"/>
      <c r="R331" s="224" t="str">
        <f>IF(注文書!P333="","",注文書!P333)</f>
        <v/>
      </c>
      <c r="S331" s="225"/>
      <c r="T331" s="225"/>
      <c r="U331" s="225"/>
      <c r="V331" s="226"/>
      <c r="W331" s="224"/>
      <c r="X331" s="225"/>
      <c r="Y331" s="225"/>
      <c r="Z331" s="225"/>
      <c r="AA331" s="226"/>
      <c r="AB331" s="41"/>
    </row>
    <row r="332" spans="2:28" ht="15" customHeight="1" x14ac:dyDescent="0.55000000000000004">
      <c r="B332" s="230">
        <v>54</v>
      </c>
      <c r="C332" s="42" t="s">
        <v>60</v>
      </c>
      <c r="D332" s="233" t="str">
        <f>IF(注文書!D334="", "", 注文書!D334)</f>
        <v/>
      </c>
      <c r="E332" s="234"/>
      <c r="F332" s="239" t="str">
        <f>IF(注文書!F334="","",注文書!F334)</f>
        <v/>
      </c>
      <c r="G332" s="240"/>
      <c r="H332" s="240"/>
      <c r="I332" s="240"/>
      <c r="J332" s="33" t="str">
        <f>IF(注文書!K334="","",注文書!K334)</f>
        <v/>
      </c>
      <c r="K332" s="8" t="str">
        <f>IF(注文書!L334="","",注文書!L334)</f>
        <v/>
      </c>
      <c r="L332" s="5" t="str">
        <f>IF(注文書!M334="","",注文書!M334)</f>
        <v/>
      </c>
      <c r="M332" s="11" t="str">
        <f>IF(注文書!N334="","",注文書!N334)</f>
        <v/>
      </c>
      <c r="N332" s="11" t="str">
        <f t="shared" si="5"/>
        <v/>
      </c>
      <c r="O332" s="259"/>
      <c r="P332" s="260"/>
      <c r="Q332" s="261"/>
      <c r="R332" s="227" t="str">
        <f>IF(注文書!P334="","",注文書!P334)</f>
        <v/>
      </c>
      <c r="S332" s="228"/>
      <c r="T332" s="228"/>
      <c r="U332" s="228"/>
      <c r="V332" s="229"/>
      <c r="W332" s="227"/>
      <c r="X332" s="228"/>
      <c r="Y332" s="228"/>
      <c r="Z332" s="228"/>
      <c r="AA332" s="229"/>
      <c r="AB332" s="39"/>
    </row>
    <row r="333" spans="2:28" ht="15" customHeight="1" x14ac:dyDescent="0.55000000000000004">
      <c r="B333" s="231"/>
      <c r="C333" s="43" t="s">
        <v>61</v>
      </c>
      <c r="D333" s="235"/>
      <c r="E333" s="236"/>
      <c r="F333" s="235"/>
      <c r="G333" s="241"/>
      <c r="H333" s="241"/>
      <c r="I333" s="241"/>
      <c r="J333" s="34" t="str">
        <f>IF(注文書!K335="","",注文書!K335)</f>
        <v/>
      </c>
      <c r="K333" s="9" t="str">
        <f>IF(注文書!L335="","",注文書!L335)</f>
        <v/>
      </c>
      <c r="L333" s="6" t="str">
        <f>IF(注文書!M335="","",注文書!M335)</f>
        <v/>
      </c>
      <c r="M333" s="12" t="str">
        <f>IF(注文書!N335="","",注文書!N335)</f>
        <v/>
      </c>
      <c r="N333" s="12" t="str">
        <f t="shared" si="5"/>
        <v/>
      </c>
      <c r="O333" s="253"/>
      <c r="P333" s="254"/>
      <c r="Q333" s="255"/>
      <c r="R333" s="212" t="str">
        <f>IF(注文書!P335="","",注文書!P335)</f>
        <v/>
      </c>
      <c r="S333" s="213"/>
      <c r="T333" s="213"/>
      <c r="U333" s="213"/>
      <c r="V333" s="214"/>
      <c r="W333" s="215"/>
      <c r="X333" s="216"/>
      <c r="Y333" s="216"/>
      <c r="Z333" s="216"/>
      <c r="AA333" s="217"/>
      <c r="AB333" s="40"/>
    </row>
    <row r="334" spans="2:28" ht="15" customHeight="1" x14ac:dyDescent="0.55000000000000004">
      <c r="B334" s="231"/>
      <c r="C334" s="43" t="s">
        <v>62</v>
      </c>
      <c r="D334" s="235"/>
      <c r="E334" s="236"/>
      <c r="F334" s="235"/>
      <c r="G334" s="241"/>
      <c r="H334" s="241"/>
      <c r="I334" s="241"/>
      <c r="J334" s="34" t="str">
        <f>IF(注文書!K336="","",注文書!K336)</f>
        <v/>
      </c>
      <c r="K334" s="9" t="str">
        <f>IF(注文書!L336="","",注文書!L336)</f>
        <v/>
      </c>
      <c r="L334" s="6" t="str">
        <f>IF(注文書!M336="","",注文書!M336)</f>
        <v/>
      </c>
      <c r="M334" s="12" t="str">
        <f>IF(注文書!N336="","",注文書!N336)</f>
        <v/>
      </c>
      <c r="N334" s="12" t="str">
        <f t="shared" ref="N334:N397" si="6">IF(M334="","",L334*M334)</f>
        <v/>
      </c>
      <c r="O334" s="253"/>
      <c r="P334" s="254"/>
      <c r="Q334" s="255"/>
      <c r="R334" s="218" t="str">
        <f>IF(注文書!P336="","",注文書!P336)</f>
        <v/>
      </c>
      <c r="S334" s="219"/>
      <c r="T334" s="219"/>
      <c r="U334" s="219"/>
      <c r="V334" s="220"/>
      <c r="W334" s="215"/>
      <c r="X334" s="216"/>
      <c r="Y334" s="216"/>
      <c r="Z334" s="216"/>
      <c r="AA334" s="217"/>
      <c r="AB334" s="40"/>
    </row>
    <row r="335" spans="2:28" ht="15" customHeight="1" x14ac:dyDescent="0.55000000000000004">
      <c r="B335" s="231"/>
      <c r="C335" s="43" t="s">
        <v>63</v>
      </c>
      <c r="D335" s="235"/>
      <c r="E335" s="236"/>
      <c r="F335" s="235"/>
      <c r="G335" s="241"/>
      <c r="H335" s="241"/>
      <c r="I335" s="241"/>
      <c r="J335" s="34" t="str">
        <f>IF(注文書!K337="","",注文書!K337)</f>
        <v/>
      </c>
      <c r="K335" s="9" t="str">
        <f>IF(注文書!L337="","",注文書!L337)</f>
        <v/>
      </c>
      <c r="L335" s="6" t="str">
        <f>IF(注文書!M337="","",注文書!M337)</f>
        <v/>
      </c>
      <c r="M335" s="12" t="str">
        <f>IF(注文書!N337="","",注文書!N337)</f>
        <v/>
      </c>
      <c r="N335" s="12" t="str">
        <f t="shared" si="6"/>
        <v/>
      </c>
      <c r="O335" s="253"/>
      <c r="P335" s="254"/>
      <c r="Q335" s="255"/>
      <c r="R335" s="221" t="str">
        <f>IF(注文書!P337="","",注文書!P337)</f>
        <v/>
      </c>
      <c r="S335" s="222"/>
      <c r="T335" s="222"/>
      <c r="U335" s="222"/>
      <c r="V335" s="223"/>
      <c r="W335" s="215"/>
      <c r="X335" s="216"/>
      <c r="Y335" s="216"/>
      <c r="Z335" s="216"/>
      <c r="AA335" s="217"/>
      <c r="AB335" s="40"/>
    </row>
    <row r="336" spans="2:28" ht="15" customHeight="1" x14ac:dyDescent="0.55000000000000004">
      <c r="B336" s="231"/>
      <c r="C336" s="43" t="s">
        <v>64</v>
      </c>
      <c r="D336" s="235"/>
      <c r="E336" s="236"/>
      <c r="F336" s="235"/>
      <c r="G336" s="241"/>
      <c r="H336" s="241"/>
      <c r="I336" s="241"/>
      <c r="J336" s="34" t="str">
        <f>IF(注文書!K338="","",注文書!K338)</f>
        <v/>
      </c>
      <c r="K336" s="9" t="str">
        <f>IF(注文書!L338="","",注文書!L338)</f>
        <v/>
      </c>
      <c r="L336" s="6" t="str">
        <f>IF(注文書!M338="","",注文書!M338)</f>
        <v/>
      </c>
      <c r="M336" s="12" t="str">
        <f>IF(注文書!N338="","",注文書!N338)</f>
        <v/>
      </c>
      <c r="N336" s="12" t="str">
        <f t="shared" si="6"/>
        <v/>
      </c>
      <c r="O336" s="253"/>
      <c r="P336" s="254"/>
      <c r="Q336" s="255"/>
      <c r="R336" s="221" t="str">
        <f>IF(注文書!P338="","",注文書!P338)</f>
        <v/>
      </c>
      <c r="S336" s="222"/>
      <c r="T336" s="222"/>
      <c r="U336" s="222"/>
      <c r="V336" s="223"/>
      <c r="W336" s="215"/>
      <c r="X336" s="216"/>
      <c r="Y336" s="216"/>
      <c r="Z336" s="216"/>
      <c r="AA336" s="217"/>
      <c r="AB336" s="40"/>
    </row>
    <row r="337" spans="2:28" ht="15" customHeight="1" x14ac:dyDescent="0.55000000000000004">
      <c r="B337" s="232"/>
      <c r="C337" s="44" t="s">
        <v>65</v>
      </c>
      <c r="D337" s="237"/>
      <c r="E337" s="238"/>
      <c r="F337" s="237"/>
      <c r="G337" s="242"/>
      <c r="H337" s="242"/>
      <c r="I337" s="242"/>
      <c r="J337" s="35" t="str">
        <f>IF(注文書!K339="","",注文書!K339)</f>
        <v/>
      </c>
      <c r="K337" s="10" t="str">
        <f>IF(注文書!L339="","",注文書!L339)</f>
        <v/>
      </c>
      <c r="L337" s="7" t="str">
        <f>IF(注文書!M339="","",注文書!M339)</f>
        <v/>
      </c>
      <c r="M337" s="13" t="str">
        <f>IF(注文書!N339="","",注文書!N339)</f>
        <v/>
      </c>
      <c r="N337" s="12" t="str">
        <f t="shared" si="6"/>
        <v/>
      </c>
      <c r="O337" s="256"/>
      <c r="P337" s="257"/>
      <c r="Q337" s="258"/>
      <c r="R337" s="224" t="str">
        <f>IF(注文書!P339="","",注文書!P339)</f>
        <v/>
      </c>
      <c r="S337" s="225"/>
      <c r="T337" s="225"/>
      <c r="U337" s="225"/>
      <c r="V337" s="226"/>
      <c r="W337" s="224"/>
      <c r="X337" s="225"/>
      <c r="Y337" s="225"/>
      <c r="Z337" s="225"/>
      <c r="AA337" s="226"/>
      <c r="AB337" s="41"/>
    </row>
    <row r="338" spans="2:28" ht="15" customHeight="1" x14ac:dyDescent="0.55000000000000004">
      <c r="B338" s="230">
        <v>55</v>
      </c>
      <c r="C338" s="42" t="s">
        <v>60</v>
      </c>
      <c r="D338" s="233" t="str">
        <f>IF(注文書!D340="","",注文書!D340)</f>
        <v/>
      </c>
      <c r="E338" s="234"/>
      <c r="F338" s="239" t="str">
        <f>IF(注文書!F340="","",注文書!F340)</f>
        <v/>
      </c>
      <c r="G338" s="240"/>
      <c r="H338" s="240"/>
      <c r="I338" s="240"/>
      <c r="J338" s="33" t="str">
        <f>IF(注文書!K340="","",注文書!K340)</f>
        <v/>
      </c>
      <c r="K338" s="8" t="str">
        <f>IF(注文書!L340="","",注文書!L340)</f>
        <v/>
      </c>
      <c r="L338" s="5" t="str">
        <f>IF(注文書!M340="","",注文書!M340)</f>
        <v/>
      </c>
      <c r="M338" s="11" t="str">
        <f>IF(注文書!N340="","",注文書!N340)</f>
        <v/>
      </c>
      <c r="N338" s="11" t="str">
        <f t="shared" si="6"/>
        <v/>
      </c>
      <c r="O338" s="259"/>
      <c r="P338" s="260"/>
      <c r="Q338" s="261"/>
      <c r="R338" s="227" t="str">
        <f>IF(注文書!P340="","",注文書!P340)</f>
        <v/>
      </c>
      <c r="S338" s="228"/>
      <c r="T338" s="228"/>
      <c r="U338" s="228"/>
      <c r="V338" s="229"/>
      <c r="W338" s="227"/>
      <c r="X338" s="228"/>
      <c r="Y338" s="228"/>
      <c r="Z338" s="228"/>
      <c r="AA338" s="229"/>
      <c r="AB338" s="39"/>
    </row>
    <row r="339" spans="2:28" ht="15" customHeight="1" x14ac:dyDescent="0.55000000000000004">
      <c r="B339" s="231"/>
      <c r="C339" s="43" t="s">
        <v>61</v>
      </c>
      <c r="D339" s="235"/>
      <c r="E339" s="236"/>
      <c r="F339" s="235"/>
      <c r="G339" s="241"/>
      <c r="H339" s="241"/>
      <c r="I339" s="241"/>
      <c r="J339" s="34" t="str">
        <f>IF(注文書!K341="","",注文書!K341)</f>
        <v/>
      </c>
      <c r="K339" s="9" t="str">
        <f>IF(注文書!L341="","",注文書!L341)</f>
        <v/>
      </c>
      <c r="L339" s="6" t="str">
        <f>IF(注文書!M341="","",注文書!M341)</f>
        <v/>
      </c>
      <c r="M339" s="12" t="str">
        <f>IF(注文書!N341="","",注文書!N341)</f>
        <v/>
      </c>
      <c r="N339" s="12" t="str">
        <f t="shared" si="6"/>
        <v/>
      </c>
      <c r="O339" s="253"/>
      <c r="P339" s="254"/>
      <c r="Q339" s="255"/>
      <c r="R339" s="212" t="str">
        <f>IF(注文書!P341="","",注文書!P341)</f>
        <v/>
      </c>
      <c r="S339" s="213"/>
      <c r="T339" s="213"/>
      <c r="U339" s="213"/>
      <c r="V339" s="214"/>
      <c r="W339" s="215"/>
      <c r="X339" s="216"/>
      <c r="Y339" s="216"/>
      <c r="Z339" s="216"/>
      <c r="AA339" s="217"/>
      <c r="AB339" s="40"/>
    </row>
    <row r="340" spans="2:28" ht="15" customHeight="1" x14ac:dyDescent="0.55000000000000004">
      <c r="B340" s="231"/>
      <c r="C340" s="43" t="s">
        <v>62</v>
      </c>
      <c r="D340" s="235"/>
      <c r="E340" s="236"/>
      <c r="F340" s="235"/>
      <c r="G340" s="241"/>
      <c r="H340" s="241"/>
      <c r="I340" s="241"/>
      <c r="J340" s="34" t="str">
        <f>IF(注文書!K342="","",注文書!K342)</f>
        <v/>
      </c>
      <c r="K340" s="9" t="str">
        <f>IF(注文書!L342="","",注文書!L342)</f>
        <v/>
      </c>
      <c r="L340" s="6" t="str">
        <f>IF(注文書!M342="","",注文書!M342)</f>
        <v/>
      </c>
      <c r="M340" s="12" t="str">
        <f>IF(注文書!N342="","",注文書!N342)</f>
        <v/>
      </c>
      <c r="N340" s="12" t="str">
        <f t="shared" si="6"/>
        <v/>
      </c>
      <c r="O340" s="253"/>
      <c r="P340" s="254"/>
      <c r="Q340" s="255"/>
      <c r="R340" s="218" t="str">
        <f>IF(注文書!P342="","",注文書!P342)</f>
        <v/>
      </c>
      <c r="S340" s="219"/>
      <c r="T340" s="219"/>
      <c r="U340" s="219"/>
      <c r="V340" s="220"/>
      <c r="W340" s="215"/>
      <c r="X340" s="216"/>
      <c r="Y340" s="216"/>
      <c r="Z340" s="216"/>
      <c r="AA340" s="217"/>
      <c r="AB340" s="40"/>
    </row>
    <row r="341" spans="2:28" ht="15" customHeight="1" x14ac:dyDescent="0.55000000000000004">
      <c r="B341" s="231"/>
      <c r="C341" s="43" t="s">
        <v>63</v>
      </c>
      <c r="D341" s="235"/>
      <c r="E341" s="236"/>
      <c r="F341" s="235"/>
      <c r="G341" s="241"/>
      <c r="H341" s="241"/>
      <c r="I341" s="241"/>
      <c r="J341" s="34" t="str">
        <f>IF(注文書!K343="","",注文書!K343)</f>
        <v/>
      </c>
      <c r="K341" s="9" t="str">
        <f>IF(注文書!L343="","",注文書!L343)</f>
        <v/>
      </c>
      <c r="L341" s="6" t="str">
        <f>IF(注文書!M343="","",注文書!M343)</f>
        <v/>
      </c>
      <c r="M341" s="12" t="str">
        <f>IF(注文書!N343="","",注文書!N343)</f>
        <v/>
      </c>
      <c r="N341" s="12" t="str">
        <f t="shared" si="6"/>
        <v/>
      </c>
      <c r="O341" s="253"/>
      <c r="P341" s="254"/>
      <c r="Q341" s="255"/>
      <c r="R341" s="221" t="str">
        <f>IF(注文書!P343="","",注文書!P343)</f>
        <v/>
      </c>
      <c r="S341" s="222"/>
      <c r="T341" s="222"/>
      <c r="U341" s="222"/>
      <c r="V341" s="223"/>
      <c r="W341" s="215"/>
      <c r="X341" s="216"/>
      <c r="Y341" s="216"/>
      <c r="Z341" s="216"/>
      <c r="AA341" s="217"/>
      <c r="AB341" s="40"/>
    </row>
    <row r="342" spans="2:28" ht="15" customHeight="1" x14ac:dyDescent="0.55000000000000004">
      <c r="B342" s="231"/>
      <c r="C342" s="43" t="s">
        <v>64</v>
      </c>
      <c r="D342" s="235"/>
      <c r="E342" s="236"/>
      <c r="F342" s="235"/>
      <c r="G342" s="241"/>
      <c r="H342" s="241"/>
      <c r="I342" s="241"/>
      <c r="J342" s="34" t="str">
        <f>IF(注文書!K344="","",注文書!K344)</f>
        <v/>
      </c>
      <c r="K342" s="9" t="str">
        <f>IF(注文書!L344="","",注文書!L344)</f>
        <v/>
      </c>
      <c r="L342" s="6" t="str">
        <f>IF(注文書!M344="","",注文書!M344)</f>
        <v/>
      </c>
      <c r="M342" s="12" t="str">
        <f>IF(注文書!N344="","",注文書!N344)</f>
        <v/>
      </c>
      <c r="N342" s="12" t="str">
        <f t="shared" si="6"/>
        <v/>
      </c>
      <c r="O342" s="253"/>
      <c r="P342" s="254"/>
      <c r="Q342" s="255"/>
      <c r="R342" s="221" t="str">
        <f>IF(注文書!P344="","",注文書!P344)</f>
        <v/>
      </c>
      <c r="S342" s="222"/>
      <c r="T342" s="222"/>
      <c r="U342" s="222"/>
      <c r="V342" s="223"/>
      <c r="W342" s="215"/>
      <c r="X342" s="216"/>
      <c r="Y342" s="216"/>
      <c r="Z342" s="216"/>
      <c r="AA342" s="217"/>
      <c r="AB342" s="40"/>
    </row>
    <row r="343" spans="2:28" ht="15" customHeight="1" x14ac:dyDescent="0.55000000000000004">
      <c r="B343" s="232"/>
      <c r="C343" s="44" t="s">
        <v>65</v>
      </c>
      <c r="D343" s="237"/>
      <c r="E343" s="238"/>
      <c r="F343" s="237"/>
      <c r="G343" s="242"/>
      <c r="H343" s="242"/>
      <c r="I343" s="242"/>
      <c r="J343" s="35" t="str">
        <f>IF(注文書!K345="","",注文書!K345)</f>
        <v/>
      </c>
      <c r="K343" s="10" t="str">
        <f>IF(注文書!L345="","",注文書!L345)</f>
        <v/>
      </c>
      <c r="L343" s="7" t="str">
        <f>IF(注文書!M345="","",注文書!M345)</f>
        <v/>
      </c>
      <c r="M343" s="13" t="str">
        <f>IF(注文書!N345="","",注文書!N345)</f>
        <v/>
      </c>
      <c r="N343" s="12" t="str">
        <f t="shared" si="6"/>
        <v/>
      </c>
      <c r="O343" s="256"/>
      <c r="P343" s="257"/>
      <c r="Q343" s="258"/>
      <c r="R343" s="224" t="str">
        <f>IF(注文書!P345="","",注文書!P345)</f>
        <v/>
      </c>
      <c r="S343" s="225"/>
      <c r="T343" s="225"/>
      <c r="U343" s="225"/>
      <c r="V343" s="226"/>
      <c r="W343" s="224"/>
      <c r="X343" s="225"/>
      <c r="Y343" s="225"/>
      <c r="Z343" s="225"/>
      <c r="AA343" s="226"/>
      <c r="AB343" s="41"/>
    </row>
    <row r="344" spans="2:28" ht="15" customHeight="1" x14ac:dyDescent="0.55000000000000004">
      <c r="B344" s="230">
        <v>56</v>
      </c>
      <c r="C344" s="42" t="s">
        <v>60</v>
      </c>
      <c r="D344" s="233" t="str">
        <f>IF(注文書!D346="", "", 注文書!D346)</f>
        <v/>
      </c>
      <c r="E344" s="234"/>
      <c r="F344" s="239" t="str">
        <f>IF(注文書!F346="","",注文書!F346)</f>
        <v/>
      </c>
      <c r="G344" s="240"/>
      <c r="H344" s="240"/>
      <c r="I344" s="240"/>
      <c r="J344" s="33" t="str">
        <f>IF(注文書!K346="","",注文書!K346)</f>
        <v/>
      </c>
      <c r="K344" s="8" t="str">
        <f>IF(注文書!L346="","",注文書!L346)</f>
        <v/>
      </c>
      <c r="L344" s="5" t="str">
        <f>IF(注文書!M346="","",注文書!M346)</f>
        <v/>
      </c>
      <c r="M344" s="11" t="str">
        <f>IF(注文書!N346="","",注文書!N346)</f>
        <v/>
      </c>
      <c r="N344" s="11" t="str">
        <f t="shared" si="6"/>
        <v/>
      </c>
      <c r="O344" s="259"/>
      <c r="P344" s="260"/>
      <c r="Q344" s="261"/>
      <c r="R344" s="227" t="str">
        <f>IF(注文書!P346="","",注文書!P346)</f>
        <v/>
      </c>
      <c r="S344" s="228"/>
      <c r="T344" s="228"/>
      <c r="U344" s="228"/>
      <c r="V344" s="229"/>
      <c r="W344" s="227"/>
      <c r="X344" s="228"/>
      <c r="Y344" s="228"/>
      <c r="Z344" s="228"/>
      <c r="AA344" s="229"/>
      <c r="AB344" s="39"/>
    </row>
    <row r="345" spans="2:28" ht="15" customHeight="1" x14ac:dyDescent="0.55000000000000004">
      <c r="B345" s="231"/>
      <c r="C345" s="43" t="s">
        <v>61</v>
      </c>
      <c r="D345" s="235"/>
      <c r="E345" s="236"/>
      <c r="F345" s="235"/>
      <c r="G345" s="241"/>
      <c r="H345" s="241"/>
      <c r="I345" s="241"/>
      <c r="J345" s="34" t="str">
        <f>IF(注文書!K347="","",注文書!K347)</f>
        <v/>
      </c>
      <c r="K345" s="9" t="str">
        <f>IF(注文書!L347="","",注文書!L347)</f>
        <v/>
      </c>
      <c r="L345" s="6" t="str">
        <f>IF(注文書!M347="","",注文書!M347)</f>
        <v/>
      </c>
      <c r="M345" s="12" t="str">
        <f>IF(注文書!N347="","",注文書!N347)</f>
        <v/>
      </c>
      <c r="N345" s="12" t="str">
        <f t="shared" si="6"/>
        <v/>
      </c>
      <c r="O345" s="253"/>
      <c r="P345" s="254"/>
      <c r="Q345" s="255"/>
      <c r="R345" s="212" t="str">
        <f>IF(注文書!P347="","",注文書!P347)</f>
        <v/>
      </c>
      <c r="S345" s="213"/>
      <c r="T345" s="213"/>
      <c r="U345" s="213"/>
      <c r="V345" s="214"/>
      <c r="W345" s="215"/>
      <c r="X345" s="216"/>
      <c r="Y345" s="216"/>
      <c r="Z345" s="216"/>
      <c r="AA345" s="217"/>
      <c r="AB345" s="40"/>
    </row>
    <row r="346" spans="2:28" ht="15" customHeight="1" x14ac:dyDescent="0.55000000000000004">
      <c r="B346" s="231"/>
      <c r="C346" s="43" t="s">
        <v>62</v>
      </c>
      <c r="D346" s="235"/>
      <c r="E346" s="236"/>
      <c r="F346" s="235"/>
      <c r="G346" s="241"/>
      <c r="H346" s="241"/>
      <c r="I346" s="241"/>
      <c r="J346" s="34" t="str">
        <f>IF(注文書!K348="","",注文書!K348)</f>
        <v/>
      </c>
      <c r="K346" s="9" t="str">
        <f>IF(注文書!L348="","",注文書!L348)</f>
        <v/>
      </c>
      <c r="L346" s="6" t="str">
        <f>IF(注文書!M348="","",注文書!M348)</f>
        <v/>
      </c>
      <c r="M346" s="12" t="str">
        <f>IF(注文書!N348="","",注文書!N348)</f>
        <v/>
      </c>
      <c r="N346" s="12" t="str">
        <f t="shared" si="6"/>
        <v/>
      </c>
      <c r="O346" s="253"/>
      <c r="P346" s="254"/>
      <c r="Q346" s="255"/>
      <c r="R346" s="218" t="str">
        <f>IF(注文書!P348="","",注文書!P348)</f>
        <v/>
      </c>
      <c r="S346" s="219"/>
      <c r="T346" s="219"/>
      <c r="U346" s="219"/>
      <c r="V346" s="220"/>
      <c r="W346" s="215"/>
      <c r="X346" s="216"/>
      <c r="Y346" s="216"/>
      <c r="Z346" s="216"/>
      <c r="AA346" s="217"/>
      <c r="AB346" s="40"/>
    </row>
    <row r="347" spans="2:28" ht="15" customHeight="1" x14ac:dyDescent="0.55000000000000004">
      <c r="B347" s="231"/>
      <c r="C347" s="43" t="s">
        <v>63</v>
      </c>
      <c r="D347" s="235"/>
      <c r="E347" s="236"/>
      <c r="F347" s="235"/>
      <c r="G347" s="241"/>
      <c r="H347" s="241"/>
      <c r="I347" s="241"/>
      <c r="J347" s="34" t="str">
        <f>IF(注文書!K349="","",注文書!K349)</f>
        <v/>
      </c>
      <c r="K347" s="9" t="str">
        <f>IF(注文書!L349="","",注文書!L349)</f>
        <v/>
      </c>
      <c r="L347" s="6" t="str">
        <f>IF(注文書!M349="","",注文書!M349)</f>
        <v/>
      </c>
      <c r="M347" s="12" t="str">
        <f>IF(注文書!N349="","",注文書!N349)</f>
        <v/>
      </c>
      <c r="N347" s="12" t="str">
        <f t="shared" si="6"/>
        <v/>
      </c>
      <c r="O347" s="253"/>
      <c r="P347" s="254"/>
      <c r="Q347" s="255"/>
      <c r="R347" s="221" t="str">
        <f>IF(注文書!P349="","",注文書!P349)</f>
        <v/>
      </c>
      <c r="S347" s="222"/>
      <c r="T347" s="222"/>
      <c r="U347" s="222"/>
      <c r="V347" s="223"/>
      <c r="W347" s="215"/>
      <c r="X347" s="216"/>
      <c r="Y347" s="216"/>
      <c r="Z347" s="216"/>
      <c r="AA347" s="217"/>
      <c r="AB347" s="40"/>
    </row>
    <row r="348" spans="2:28" ht="15" customHeight="1" x14ac:dyDescent="0.55000000000000004">
      <c r="B348" s="231"/>
      <c r="C348" s="43" t="s">
        <v>64</v>
      </c>
      <c r="D348" s="235"/>
      <c r="E348" s="236"/>
      <c r="F348" s="235"/>
      <c r="G348" s="241"/>
      <c r="H348" s="241"/>
      <c r="I348" s="241"/>
      <c r="J348" s="34" t="str">
        <f>IF(注文書!K350="","",注文書!K350)</f>
        <v/>
      </c>
      <c r="K348" s="9" t="str">
        <f>IF(注文書!L350="","",注文書!L350)</f>
        <v/>
      </c>
      <c r="L348" s="6" t="str">
        <f>IF(注文書!M350="","",注文書!M350)</f>
        <v/>
      </c>
      <c r="M348" s="12" t="str">
        <f>IF(注文書!N350="","",注文書!N350)</f>
        <v/>
      </c>
      <c r="N348" s="12" t="str">
        <f t="shared" si="6"/>
        <v/>
      </c>
      <c r="O348" s="253"/>
      <c r="P348" s="254"/>
      <c r="Q348" s="255"/>
      <c r="R348" s="221" t="str">
        <f>IF(注文書!P350="","",注文書!P350)</f>
        <v/>
      </c>
      <c r="S348" s="222"/>
      <c r="T348" s="222"/>
      <c r="U348" s="222"/>
      <c r="V348" s="223"/>
      <c r="W348" s="215"/>
      <c r="X348" s="216"/>
      <c r="Y348" s="216"/>
      <c r="Z348" s="216"/>
      <c r="AA348" s="217"/>
      <c r="AB348" s="40"/>
    </row>
    <row r="349" spans="2:28" ht="15" customHeight="1" x14ac:dyDescent="0.55000000000000004">
      <c r="B349" s="232"/>
      <c r="C349" s="44" t="s">
        <v>65</v>
      </c>
      <c r="D349" s="237"/>
      <c r="E349" s="238"/>
      <c r="F349" s="237"/>
      <c r="G349" s="242"/>
      <c r="H349" s="242"/>
      <c r="I349" s="242"/>
      <c r="J349" s="35" t="str">
        <f>IF(注文書!K351="","",注文書!K351)</f>
        <v/>
      </c>
      <c r="K349" s="10" t="str">
        <f>IF(注文書!L351="","",注文書!L351)</f>
        <v/>
      </c>
      <c r="L349" s="7" t="str">
        <f>IF(注文書!M351="","",注文書!M351)</f>
        <v/>
      </c>
      <c r="M349" s="13" t="str">
        <f>IF(注文書!N351="","",注文書!N351)</f>
        <v/>
      </c>
      <c r="N349" s="12" t="str">
        <f t="shared" si="6"/>
        <v/>
      </c>
      <c r="O349" s="256"/>
      <c r="P349" s="257"/>
      <c r="Q349" s="258"/>
      <c r="R349" s="224" t="str">
        <f>IF(注文書!P351="","",注文書!P351)</f>
        <v/>
      </c>
      <c r="S349" s="225"/>
      <c r="T349" s="225"/>
      <c r="U349" s="225"/>
      <c r="V349" s="226"/>
      <c r="W349" s="224"/>
      <c r="X349" s="225"/>
      <c r="Y349" s="225"/>
      <c r="Z349" s="225"/>
      <c r="AA349" s="226"/>
      <c r="AB349" s="41"/>
    </row>
    <row r="350" spans="2:28" ht="15" customHeight="1" x14ac:dyDescent="0.55000000000000004">
      <c r="B350" s="230">
        <v>57</v>
      </c>
      <c r="C350" s="42" t="s">
        <v>60</v>
      </c>
      <c r="D350" s="233" t="str">
        <f>IF(注文書!D352="","",注文書!D352)</f>
        <v/>
      </c>
      <c r="E350" s="234"/>
      <c r="F350" s="239" t="str">
        <f>IF(注文書!F352="","",注文書!F352)</f>
        <v/>
      </c>
      <c r="G350" s="240"/>
      <c r="H350" s="240"/>
      <c r="I350" s="240"/>
      <c r="J350" s="33" t="str">
        <f>IF(注文書!K352="","",注文書!K352)</f>
        <v/>
      </c>
      <c r="K350" s="8" t="str">
        <f>IF(注文書!L352="","",注文書!L352)</f>
        <v/>
      </c>
      <c r="L350" s="5" t="str">
        <f>IF(注文書!M352="","",注文書!M352)</f>
        <v/>
      </c>
      <c r="M350" s="11" t="str">
        <f>IF(注文書!N352="","",注文書!N352)</f>
        <v/>
      </c>
      <c r="N350" s="11" t="str">
        <f t="shared" si="6"/>
        <v/>
      </c>
      <c r="O350" s="259"/>
      <c r="P350" s="260"/>
      <c r="Q350" s="261"/>
      <c r="R350" s="227" t="str">
        <f>IF(注文書!P352="","",注文書!P352)</f>
        <v/>
      </c>
      <c r="S350" s="228"/>
      <c r="T350" s="228"/>
      <c r="U350" s="228"/>
      <c r="V350" s="229"/>
      <c r="W350" s="227"/>
      <c r="X350" s="228"/>
      <c r="Y350" s="228"/>
      <c r="Z350" s="228"/>
      <c r="AA350" s="229"/>
      <c r="AB350" s="39"/>
    </row>
    <row r="351" spans="2:28" ht="15" customHeight="1" x14ac:dyDescent="0.55000000000000004">
      <c r="B351" s="231"/>
      <c r="C351" s="43" t="s">
        <v>61</v>
      </c>
      <c r="D351" s="235"/>
      <c r="E351" s="236"/>
      <c r="F351" s="235"/>
      <c r="G351" s="241"/>
      <c r="H351" s="241"/>
      <c r="I351" s="241"/>
      <c r="J351" s="34" t="str">
        <f>IF(注文書!K353="","",注文書!K353)</f>
        <v/>
      </c>
      <c r="K351" s="9" t="str">
        <f>IF(注文書!L353="","",注文書!L353)</f>
        <v/>
      </c>
      <c r="L351" s="6" t="str">
        <f>IF(注文書!M353="","",注文書!M353)</f>
        <v/>
      </c>
      <c r="M351" s="12" t="str">
        <f>IF(注文書!N353="","",注文書!N353)</f>
        <v/>
      </c>
      <c r="N351" s="12" t="str">
        <f t="shared" si="6"/>
        <v/>
      </c>
      <c r="O351" s="253"/>
      <c r="P351" s="254"/>
      <c r="Q351" s="255"/>
      <c r="R351" s="212" t="str">
        <f>IF(注文書!P353="","",注文書!P353)</f>
        <v/>
      </c>
      <c r="S351" s="213"/>
      <c r="T351" s="213"/>
      <c r="U351" s="213"/>
      <c r="V351" s="214"/>
      <c r="W351" s="215"/>
      <c r="X351" s="216"/>
      <c r="Y351" s="216"/>
      <c r="Z351" s="216"/>
      <c r="AA351" s="217"/>
      <c r="AB351" s="40"/>
    </row>
    <row r="352" spans="2:28" ht="15" customHeight="1" x14ac:dyDescent="0.55000000000000004">
      <c r="B352" s="231"/>
      <c r="C352" s="43" t="s">
        <v>62</v>
      </c>
      <c r="D352" s="235"/>
      <c r="E352" s="236"/>
      <c r="F352" s="235"/>
      <c r="G352" s="241"/>
      <c r="H352" s="241"/>
      <c r="I352" s="241"/>
      <c r="J352" s="34" t="str">
        <f>IF(注文書!K354="","",注文書!K354)</f>
        <v/>
      </c>
      <c r="K352" s="9" t="str">
        <f>IF(注文書!L354="","",注文書!L354)</f>
        <v/>
      </c>
      <c r="L352" s="6" t="str">
        <f>IF(注文書!M354="","",注文書!M354)</f>
        <v/>
      </c>
      <c r="M352" s="12" t="str">
        <f>IF(注文書!N354="","",注文書!N354)</f>
        <v/>
      </c>
      <c r="N352" s="12" t="str">
        <f t="shared" si="6"/>
        <v/>
      </c>
      <c r="O352" s="253"/>
      <c r="P352" s="254"/>
      <c r="Q352" s="255"/>
      <c r="R352" s="218" t="str">
        <f>IF(注文書!P354="","",注文書!P354)</f>
        <v/>
      </c>
      <c r="S352" s="219"/>
      <c r="T352" s="219"/>
      <c r="U352" s="219"/>
      <c r="V352" s="220"/>
      <c r="W352" s="215"/>
      <c r="X352" s="216"/>
      <c r="Y352" s="216"/>
      <c r="Z352" s="216"/>
      <c r="AA352" s="217"/>
      <c r="AB352" s="40"/>
    </row>
    <row r="353" spans="2:28" ht="15" customHeight="1" x14ac:dyDescent="0.55000000000000004">
      <c r="B353" s="231"/>
      <c r="C353" s="43" t="s">
        <v>63</v>
      </c>
      <c r="D353" s="235"/>
      <c r="E353" s="236"/>
      <c r="F353" s="235"/>
      <c r="G353" s="241"/>
      <c r="H353" s="241"/>
      <c r="I353" s="241"/>
      <c r="J353" s="34" t="str">
        <f>IF(注文書!K355="","",注文書!K355)</f>
        <v/>
      </c>
      <c r="K353" s="9" t="str">
        <f>IF(注文書!L355="","",注文書!L355)</f>
        <v/>
      </c>
      <c r="L353" s="6" t="str">
        <f>IF(注文書!M355="","",注文書!M355)</f>
        <v/>
      </c>
      <c r="M353" s="12" t="str">
        <f>IF(注文書!N355="","",注文書!N355)</f>
        <v/>
      </c>
      <c r="N353" s="12" t="str">
        <f t="shared" si="6"/>
        <v/>
      </c>
      <c r="O353" s="253"/>
      <c r="P353" s="254"/>
      <c r="Q353" s="255"/>
      <c r="R353" s="221" t="str">
        <f>IF(注文書!P355="","",注文書!P355)</f>
        <v/>
      </c>
      <c r="S353" s="222"/>
      <c r="T353" s="222"/>
      <c r="U353" s="222"/>
      <c r="V353" s="223"/>
      <c r="W353" s="215"/>
      <c r="X353" s="216"/>
      <c r="Y353" s="216"/>
      <c r="Z353" s="216"/>
      <c r="AA353" s="217"/>
      <c r="AB353" s="40"/>
    </row>
    <row r="354" spans="2:28" ht="15" customHeight="1" x14ac:dyDescent="0.55000000000000004">
      <c r="B354" s="231"/>
      <c r="C354" s="43" t="s">
        <v>64</v>
      </c>
      <c r="D354" s="235"/>
      <c r="E354" s="236"/>
      <c r="F354" s="235"/>
      <c r="G354" s="241"/>
      <c r="H354" s="241"/>
      <c r="I354" s="241"/>
      <c r="J354" s="34" t="str">
        <f>IF(注文書!K356="","",注文書!K356)</f>
        <v/>
      </c>
      <c r="K354" s="9" t="str">
        <f>IF(注文書!L356="","",注文書!L356)</f>
        <v/>
      </c>
      <c r="L354" s="6" t="str">
        <f>IF(注文書!M356="","",注文書!M356)</f>
        <v/>
      </c>
      <c r="M354" s="12" t="str">
        <f>IF(注文書!N356="","",注文書!N356)</f>
        <v/>
      </c>
      <c r="N354" s="12" t="str">
        <f t="shared" si="6"/>
        <v/>
      </c>
      <c r="O354" s="253"/>
      <c r="P354" s="254"/>
      <c r="Q354" s="255"/>
      <c r="R354" s="221" t="str">
        <f>IF(注文書!P356="","",注文書!P356)</f>
        <v/>
      </c>
      <c r="S354" s="222"/>
      <c r="T354" s="222"/>
      <c r="U354" s="222"/>
      <c r="V354" s="223"/>
      <c r="W354" s="215"/>
      <c r="X354" s="216"/>
      <c r="Y354" s="216"/>
      <c r="Z354" s="216"/>
      <c r="AA354" s="217"/>
      <c r="AB354" s="40"/>
    </row>
    <row r="355" spans="2:28" ht="15" customHeight="1" x14ac:dyDescent="0.55000000000000004">
      <c r="B355" s="232"/>
      <c r="C355" s="44" t="s">
        <v>65</v>
      </c>
      <c r="D355" s="237"/>
      <c r="E355" s="238"/>
      <c r="F355" s="237"/>
      <c r="G355" s="242"/>
      <c r="H355" s="242"/>
      <c r="I355" s="242"/>
      <c r="J355" s="35" t="str">
        <f>IF(注文書!K357="","",注文書!K357)</f>
        <v/>
      </c>
      <c r="K355" s="10" t="str">
        <f>IF(注文書!L357="","",注文書!L357)</f>
        <v/>
      </c>
      <c r="L355" s="7" t="str">
        <f>IF(注文書!M357="","",注文書!M357)</f>
        <v/>
      </c>
      <c r="M355" s="13" t="str">
        <f>IF(注文書!N357="","",注文書!N357)</f>
        <v/>
      </c>
      <c r="N355" s="12" t="str">
        <f t="shared" si="6"/>
        <v/>
      </c>
      <c r="O355" s="256"/>
      <c r="P355" s="257"/>
      <c r="Q355" s="258"/>
      <c r="R355" s="224" t="str">
        <f>IF(注文書!P357="","",注文書!P357)</f>
        <v/>
      </c>
      <c r="S355" s="225"/>
      <c r="T355" s="225"/>
      <c r="U355" s="225"/>
      <c r="V355" s="226"/>
      <c r="W355" s="224"/>
      <c r="X355" s="225"/>
      <c r="Y355" s="225"/>
      <c r="Z355" s="225"/>
      <c r="AA355" s="226"/>
      <c r="AB355" s="41"/>
    </row>
    <row r="356" spans="2:28" ht="15" customHeight="1" x14ac:dyDescent="0.55000000000000004">
      <c r="B356" s="230">
        <v>58</v>
      </c>
      <c r="C356" s="42" t="s">
        <v>60</v>
      </c>
      <c r="D356" s="233" t="str">
        <f>IF(注文書!D358="", "", 注文書!D358)</f>
        <v/>
      </c>
      <c r="E356" s="234"/>
      <c r="F356" s="239" t="str">
        <f>IF(注文書!F358="","",注文書!F358)</f>
        <v/>
      </c>
      <c r="G356" s="240"/>
      <c r="H356" s="240"/>
      <c r="I356" s="240"/>
      <c r="J356" s="33" t="str">
        <f>IF(注文書!K358="","",注文書!K358)</f>
        <v/>
      </c>
      <c r="K356" s="8" t="str">
        <f>IF(注文書!L358="","",注文書!L358)</f>
        <v/>
      </c>
      <c r="L356" s="5" t="str">
        <f>IF(注文書!M358="","",注文書!M358)</f>
        <v/>
      </c>
      <c r="M356" s="11" t="str">
        <f>IF(注文書!N358="","",注文書!N358)</f>
        <v/>
      </c>
      <c r="N356" s="11" t="str">
        <f t="shared" si="6"/>
        <v/>
      </c>
      <c r="O356" s="259"/>
      <c r="P356" s="260"/>
      <c r="Q356" s="261"/>
      <c r="R356" s="227" t="str">
        <f>IF(注文書!P358="","",注文書!P358)</f>
        <v/>
      </c>
      <c r="S356" s="228"/>
      <c r="T356" s="228"/>
      <c r="U356" s="228"/>
      <c r="V356" s="229"/>
      <c r="W356" s="227"/>
      <c r="X356" s="228"/>
      <c r="Y356" s="228"/>
      <c r="Z356" s="228"/>
      <c r="AA356" s="229"/>
      <c r="AB356" s="39"/>
    </row>
    <row r="357" spans="2:28" ht="15" customHeight="1" x14ac:dyDescent="0.55000000000000004">
      <c r="B357" s="231"/>
      <c r="C357" s="43" t="s">
        <v>61</v>
      </c>
      <c r="D357" s="235"/>
      <c r="E357" s="236"/>
      <c r="F357" s="235"/>
      <c r="G357" s="241"/>
      <c r="H357" s="241"/>
      <c r="I357" s="241"/>
      <c r="J357" s="34" t="str">
        <f>IF(注文書!K359="","",注文書!K359)</f>
        <v/>
      </c>
      <c r="K357" s="9" t="str">
        <f>IF(注文書!L359="","",注文書!L359)</f>
        <v/>
      </c>
      <c r="L357" s="6" t="str">
        <f>IF(注文書!M359="","",注文書!M359)</f>
        <v/>
      </c>
      <c r="M357" s="12" t="str">
        <f>IF(注文書!N359="","",注文書!N359)</f>
        <v/>
      </c>
      <c r="N357" s="12" t="str">
        <f t="shared" si="6"/>
        <v/>
      </c>
      <c r="O357" s="253"/>
      <c r="P357" s="254"/>
      <c r="Q357" s="255"/>
      <c r="R357" s="212" t="str">
        <f>IF(注文書!P359="","",注文書!P359)</f>
        <v/>
      </c>
      <c r="S357" s="213"/>
      <c r="T357" s="213"/>
      <c r="U357" s="213"/>
      <c r="V357" s="214"/>
      <c r="W357" s="215"/>
      <c r="X357" s="216"/>
      <c r="Y357" s="216"/>
      <c r="Z357" s="216"/>
      <c r="AA357" s="217"/>
      <c r="AB357" s="40"/>
    </row>
    <row r="358" spans="2:28" ht="15" customHeight="1" x14ac:dyDescent="0.55000000000000004">
      <c r="B358" s="231"/>
      <c r="C358" s="43" t="s">
        <v>62</v>
      </c>
      <c r="D358" s="235"/>
      <c r="E358" s="236"/>
      <c r="F358" s="235"/>
      <c r="G358" s="241"/>
      <c r="H358" s="241"/>
      <c r="I358" s="241"/>
      <c r="J358" s="34" t="str">
        <f>IF(注文書!K360="","",注文書!K360)</f>
        <v/>
      </c>
      <c r="K358" s="9" t="str">
        <f>IF(注文書!L360="","",注文書!L360)</f>
        <v/>
      </c>
      <c r="L358" s="6" t="str">
        <f>IF(注文書!M360="","",注文書!M360)</f>
        <v/>
      </c>
      <c r="M358" s="12" t="str">
        <f>IF(注文書!N360="","",注文書!N360)</f>
        <v/>
      </c>
      <c r="N358" s="12" t="str">
        <f t="shared" si="6"/>
        <v/>
      </c>
      <c r="O358" s="253"/>
      <c r="P358" s="254"/>
      <c r="Q358" s="255"/>
      <c r="R358" s="218" t="str">
        <f>IF(注文書!P360="","",注文書!P360)</f>
        <v/>
      </c>
      <c r="S358" s="219"/>
      <c r="T358" s="219"/>
      <c r="U358" s="219"/>
      <c r="V358" s="220"/>
      <c r="W358" s="215"/>
      <c r="X358" s="216"/>
      <c r="Y358" s="216"/>
      <c r="Z358" s="216"/>
      <c r="AA358" s="217"/>
      <c r="AB358" s="40"/>
    </row>
    <row r="359" spans="2:28" ht="15" customHeight="1" x14ac:dyDescent="0.55000000000000004">
      <c r="B359" s="231"/>
      <c r="C359" s="43" t="s">
        <v>63</v>
      </c>
      <c r="D359" s="235"/>
      <c r="E359" s="236"/>
      <c r="F359" s="235"/>
      <c r="G359" s="241"/>
      <c r="H359" s="241"/>
      <c r="I359" s="241"/>
      <c r="J359" s="34" t="str">
        <f>IF(注文書!K361="","",注文書!K361)</f>
        <v/>
      </c>
      <c r="K359" s="9" t="str">
        <f>IF(注文書!L361="","",注文書!L361)</f>
        <v/>
      </c>
      <c r="L359" s="6" t="str">
        <f>IF(注文書!M361="","",注文書!M361)</f>
        <v/>
      </c>
      <c r="M359" s="12" t="str">
        <f>IF(注文書!N361="","",注文書!N361)</f>
        <v/>
      </c>
      <c r="N359" s="12" t="str">
        <f t="shared" si="6"/>
        <v/>
      </c>
      <c r="O359" s="253"/>
      <c r="P359" s="254"/>
      <c r="Q359" s="255"/>
      <c r="R359" s="221" t="str">
        <f>IF(注文書!P361="","",注文書!P361)</f>
        <v/>
      </c>
      <c r="S359" s="222"/>
      <c r="T359" s="222"/>
      <c r="U359" s="222"/>
      <c r="V359" s="223"/>
      <c r="W359" s="215"/>
      <c r="X359" s="216"/>
      <c r="Y359" s="216"/>
      <c r="Z359" s="216"/>
      <c r="AA359" s="217"/>
      <c r="AB359" s="40"/>
    </row>
    <row r="360" spans="2:28" ht="15" customHeight="1" x14ac:dyDescent="0.55000000000000004">
      <c r="B360" s="231"/>
      <c r="C360" s="43" t="s">
        <v>64</v>
      </c>
      <c r="D360" s="235"/>
      <c r="E360" s="236"/>
      <c r="F360" s="235"/>
      <c r="G360" s="241"/>
      <c r="H360" s="241"/>
      <c r="I360" s="241"/>
      <c r="J360" s="34" t="str">
        <f>IF(注文書!K362="","",注文書!K362)</f>
        <v/>
      </c>
      <c r="K360" s="9" t="str">
        <f>IF(注文書!L362="","",注文書!L362)</f>
        <v/>
      </c>
      <c r="L360" s="6" t="str">
        <f>IF(注文書!M362="","",注文書!M362)</f>
        <v/>
      </c>
      <c r="M360" s="12" t="str">
        <f>IF(注文書!N362="","",注文書!N362)</f>
        <v/>
      </c>
      <c r="N360" s="12" t="str">
        <f t="shared" si="6"/>
        <v/>
      </c>
      <c r="O360" s="253"/>
      <c r="P360" s="254"/>
      <c r="Q360" s="255"/>
      <c r="R360" s="221" t="str">
        <f>IF(注文書!P362="","",注文書!P362)</f>
        <v/>
      </c>
      <c r="S360" s="222"/>
      <c r="T360" s="222"/>
      <c r="U360" s="222"/>
      <c r="V360" s="223"/>
      <c r="W360" s="215"/>
      <c r="X360" s="216"/>
      <c r="Y360" s="216"/>
      <c r="Z360" s="216"/>
      <c r="AA360" s="217"/>
      <c r="AB360" s="40"/>
    </row>
    <row r="361" spans="2:28" ht="15" customHeight="1" x14ac:dyDescent="0.55000000000000004">
      <c r="B361" s="232"/>
      <c r="C361" s="44" t="s">
        <v>65</v>
      </c>
      <c r="D361" s="237"/>
      <c r="E361" s="238"/>
      <c r="F361" s="237"/>
      <c r="G361" s="242"/>
      <c r="H361" s="242"/>
      <c r="I361" s="242"/>
      <c r="J361" s="35" t="str">
        <f>IF(注文書!K363="","",注文書!K363)</f>
        <v/>
      </c>
      <c r="K361" s="10" t="str">
        <f>IF(注文書!L363="","",注文書!L363)</f>
        <v/>
      </c>
      <c r="L361" s="7" t="str">
        <f>IF(注文書!M363="","",注文書!M363)</f>
        <v/>
      </c>
      <c r="M361" s="13" t="str">
        <f>IF(注文書!N363="","",注文書!N363)</f>
        <v/>
      </c>
      <c r="N361" s="12" t="str">
        <f t="shared" si="6"/>
        <v/>
      </c>
      <c r="O361" s="256"/>
      <c r="P361" s="257"/>
      <c r="Q361" s="258"/>
      <c r="R361" s="224" t="str">
        <f>IF(注文書!P363="","",注文書!P363)</f>
        <v/>
      </c>
      <c r="S361" s="225"/>
      <c r="T361" s="225"/>
      <c r="U361" s="225"/>
      <c r="V361" s="226"/>
      <c r="W361" s="224"/>
      <c r="X361" s="225"/>
      <c r="Y361" s="225"/>
      <c r="Z361" s="225"/>
      <c r="AA361" s="226"/>
      <c r="AB361" s="41"/>
    </row>
    <row r="362" spans="2:28" ht="15" customHeight="1" x14ac:dyDescent="0.55000000000000004">
      <c r="B362" s="230">
        <v>59</v>
      </c>
      <c r="C362" s="42" t="s">
        <v>60</v>
      </c>
      <c r="D362" s="233" t="str">
        <f>IF(注文書!D364="","",注文書!D364)</f>
        <v/>
      </c>
      <c r="E362" s="234"/>
      <c r="F362" s="239" t="str">
        <f>IF(注文書!F364="","",注文書!F364)</f>
        <v/>
      </c>
      <c r="G362" s="240"/>
      <c r="H362" s="240"/>
      <c r="I362" s="240"/>
      <c r="J362" s="33" t="str">
        <f>IF(注文書!K364="","",注文書!K364)</f>
        <v/>
      </c>
      <c r="K362" s="8" t="str">
        <f>IF(注文書!L364="","",注文書!L364)</f>
        <v/>
      </c>
      <c r="L362" s="5" t="str">
        <f>IF(注文書!M364="","",注文書!M364)</f>
        <v/>
      </c>
      <c r="M362" s="11" t="str">
        <f>IF(注文書!N364="","",注文書!N364)</f>
        <v/>
      </c>
      <c r="N362" s="11" t="str">
        <f t="shared" si="6"/>
        <v/>
      </c>
      <c r="O362" s="259"/>
      <c r="P362" s="260"/>
      <c r="Q362" s="261"/>
      <c r="R362" s="227" t="str">
        <f>IF(注文書!P364="","",注文書!P364)</f>
        <v/>
      </c>
      <c r="S362" s="228"/>
      <c r="T362" s="228"/>
      <c r="U362" s="228"/>
      <c r="V362" s="229"/>
      <c r="W362" s="227"/>
      <c r="X362" s="228"/>
      <c r="Y362" s="228"/>
      <c r="Z362" s="228"/>
      <c r="AA362" s="229"/>
      <c r="AB362" s="39"/>
    </row>
    <row r="363" spans="2:28" ht="15" customHeight="1" x14ac:dyDescent="0.55000000000000004">
      <c r="B363" s="231"/>
      <c r="C363" s="43" t="s">
        <v>61</v>
      </c>
      <c r="D363" s="235"/>
      <c r="E363" s="236"/>
      <c r="F363" s="235"/>
      <c r="G363" s="241"/>
      <c r="H363" s="241"/>
      <c r="I363" s="241"/>
      <c r="J363" s="34" t="str">
        <f>IF(注文書!K365="","",注文書!K365)</f>
        <v/>
      </c>
      <c r="K363" s="9" t="str">
        <f>IF(注文書!L365="","",注文書!L365)</f>
        <v/>
      </c>
      <c r="L363" s="6" t="str">
        <f>IF(注文書!M365="","",注文書!M365)</f>
        <v/>
      </c>
      <c r="M363" s="12" t="str">
        <f>IF(注文書!N365="","",注文書!N365)</f>
        <v/>
      </c>
      <c r="N363" s="12" t="str">
        <f t="shared" si="6"/>
        <v/>
      </c>
      <c r="O363" s="253"/>
      <c r="P363" s="254"/>
      <c r="Q363" s="255"/>
      <c r="R363" s="212" t="str">
        <f>IF(注文書!P365="","",注文書!P365)</f>
        <v/>
      </c>
      <c r="S363" s="213"/>
      <c r="T363" s="213"/>
      <c r="U363" s="213"/>
      <c r="V363" s="214"/>
      <c r="W363" s="215"/>
      <c r="X363" s="216"/>
      <c r="Y363" s="216"/>
      <c r="Z363" s="216"/>
      <c r="AA363" s="217"/>
      <c r="AB363" s="40"/>
    </row>
    <row r="364" spans="2:28" ht="15" customHeight="1" x14ac:dyDescent="0.55000000000000004">
      <c r="B364" s="231"/>
      <c r="C364" s="43" t="s">
        <v>62</v>
      </c>
      <c r="D364" s="235"/>
      <c r="E364" s="236"/>
      <c r="F364" s="235"/>
      <c r="G364" s="241"/>
      <c r="H364" s="241"/>
      <c r="I364" s="241"/>
      <c r="J364" s="34" t="str">
        <f>IF(注文書!K366="","",注文書!K366)</f>
        <v/>
      </c>
      <c r="K364" s="9" t="str">
        <f>IF(注文書!L366="","",注文書!L366)</f>
        <v/>
      </c>
      <c r="L364" s="6" t="str">
        <f>IF(注文書!M366="","",注文書!M366)</f>
        <v/>
      </c>
      <c r="M364" s="12" t="str">
        <f>IF(注文書!N366="","",注文書!N366)</f>
        <v/>
      </c>
      <c r="N364" s="12" t="str">
        <f t="shared" si="6"/>
        <v/>
      </c>
      <c r="O364" s="253"/>
      <c r="P364" s="254"/>
      <c r="Q364" s="255"/>
      <c r="R364" s="218" t="str">
        <f>IF(注文書!P366="","",注文書!P366)</f>
        <v/>
      </c>
      <c r="S364" s="219"/>
      <c r="T364" s="219"/>
      <c r="U364" s="219"/>
      <c r="V364" s="220"/>
      <c r="W364" s="215"/>
      <c r="X364" s="216"/>
      <c r="Y364" s="216"/>
      <c r="Z364" s="216"/>
      <c r="AA364" s="217"/>
      <c r="AB364" s="40"/>
    </row>
    <row r="365" spans="2:28" ht="15" customHeight="1" x14ac:dyDescent="0.55000000000000004">
      <c r="B365" s="231"/>
      <c r="C365" s="43" t="s">
        <v>63</v>
      </c>
      <c r="D365" s="235"/>
      <c r="E365" s="236"/>
      <c r="F365" s="235"/>
      <c r="G365" s="241"/>
      <c r="H365" s="241"/>
      <c r="I365" s="241"/>
      <c r="J365" s="34" t="str">
        <f>IF(注文書!K367="","",注文書!K367)</f>
        <v/>
      </c>
      <c r="K365" s="9" t="str">
        <f>IF(注文書!L367="","",注文書!L367)</f>
        <v/>
      </c>
      <c r="L365" s="6" t="str">
        <f>IF(注文書!M367="","",注文書!M367)</f>
        <v/>
      </c>
      <c r="M365" s="12" t="str">
        <f>IF(注文書!N367="","",注文書!N367)</f>
        <v/>
      </c>
      <c r="N365" s="12" t="str">
        <f t="shared" si="6"/>
        <v/>
      </c>
      <c r="O365" s="253"/>
      <c r="P365" s="254"/>
      <c r="Q365" s="255"/>
      <c r="R365" s="221" t="str">
        <f>IF(注文書!P367="","",注文書!P367)</f>
        <v/>
      </c>
      <c r="S365" s="222"/>
      <c r="T365" s="222"/>
      <c r="U365" s="222"/>
      <c r="V365" s="223"/>
      <c r="W365" s="215"/>
      <c r="X365" s="216"/>
      <c r="Y365" s="216"/>
      <c r="Z365" s="216"/>
      <c r="AA365" s="217"/>
      <c r="AB365" s="40"/>
    </row>
    <row r="366" spans="2:28" ht="15" customHeight="1" x14ac:dyDescent="0.55000000000000004">
      <c r="B366" s="231"/>
      <c r="C366" s="43" t="s">
        <v>64</v>
      </c>
      <c r="D366" s="235"/>
      <c r="E366" s="236"/>
      <c r="F366" s="235"/>
      <c r="G366" s="241"/>
      <c r="H366" s="241"/>
      <c r="I366" s="241"/>
      <c r="J366" s="34" t="str">
        <f>IF(注文書!K368="","",注文書!K368)</f>
        <v/>
      </c>
      <c r="K366" s="9" t="str">
        <f>IF(注文書!L368="","",注文書!L368)</f>
        <v/>
      </c>
      <c r="L366" s="6" t="str">
        <f>IF(注文書!M368="","",注文書!M368)</f>
        <v/>
      </c>
      <c r="M366" s="12" t="str">
        <f>IF(注文書!N368="","",注文書!N368)</f>
        <v/>
      </c>
      <c r="N366" s="12" t="str">
        <f t="shared" si="6"/>
        <v/>
      </c>
      <c r="O366" s="253"/>
      <c r="P366" s="254"/>
      <c r="Q366" s="255"/>
      <c r="R366" s="221" t="str">
        <f>IF(注文書!P368="","",注文書!P368)</f>
        <v/>
      </c>
      <c r="S366" s="222"/>
      <c r="T366" s="222"/>
      <c r="U366" s="222"/>
      <c r="V366" s="223"/>
      <c r="W366" s="215"/>
      <c r="X366" s="216"/>
      <c r="Y366" s="216"/>
      <c r="Z366" s="216"/>
      <c r="AA366" s="217"/>
      <c r="AB366" s="40"/>
    </row>
    <row r="367" spans="2:28" ht="15" customHeight="1" x14ac:dyDescent="0.55000000000000004">
      <c r="B367" s="232"/>
      <c r="C367" s="44" t="s">
        <v>65</v>
      </c>
      <c r="D367" s="237"/>
      <c r="E367" s="238"/>
      <c r="F367" s="237"/>
      <c r="G367" s="242"/>
      <c r="H367" s="242"/>
      <c r="I367" s="242"/>
      <c r="J367" s="35" t="str">
        <f>IF(注文書!K369="","",注文書!K369)</f>
        <v/>
      </c>
      <c r="K367" s="10" t="str">
        <f>IF(注文書!L369="","",注文書!L369)</f>
        <v/>
      </c>
      <c r="L367" s="7" t="str">
        <f>IF(注文書!M369="","",注文書!M369)</f>
        <v/>
      </c>
      <c r="M367" s="13" t="str">
        <f>IF(注文書!N369="","",注文書!N369)</f>
        <v/>
      </c>
      <c r="N367" s="12" t="str">
        <f t="shared" si="6"/>
        <v/>
      </c>
      <c r="O367" s="256"/>
      <c r="P367" s="257"/>
      <c r="Q367" s="258"/>
      <c r="R367" s="224" t="str">
        <f>IF(注文書!P369="","",注文書!P369)</f>
        <v/>
      </c>
      <c r="S367" s="225"/>
      <c r="T367" s="225"/>
      <c r="U367" s="225"/>
      <c r="V367" s="226"/>
      <c r="W367" s="224"/>
      <c r="X367" s="225"/>
      <c r="Y367" s="225"/>
      <c r="Z367" s="225"/>
      <c r="AA367" s="226"/>
      <c r="AB367" s="41"/>
    </row>
    <row r="368" spans="2:28" ht="15" customHeight="1" x14ac:dyDescent="0.55000000000000004">
      <c r="B368" s="230">
        <v>60</v>
      </c>
      <c r="C368" s="42" t="s">
        <v>60</v>
      </c>
      <c r="D368" s="233" t="str">
        <f>IF(注文書!D370="", "", 注文書!D370)</f>
        <v/>
      </c>
      <c r="E368" s="234"/>
      <c r="F368" s="239" t="str">
        <f>IF(注文書!F370="","",注文書!F370)</f>
        <v/>
      </c>
      <c r="G368" s="240"/>
      <c r="H368" s="240"/>
      <c r="I368" s="240"/>
      <c r="J368" s="33" t="str">
        <f>IF(注文書!K370="","",注文書!K370)</f>
        <v/>
      </c>
      <c r="K368" s="8" t="str">
        <f>IF(注文書!L370="","",注文書!L370)</f>
        <v/>
      </c>
      <c r="L368" s="5" t="str">
        <f>IF(注文書!M370="","",注文書!M370)</f>
        <v/>
      </c>
      <c r="M368" s="11" t="str">
        <f>IF(注文書!N370="","",注文書!N370)</f>
        <v/>
      </c>
      <c r="N368" s="11" t="str">
        <f t="shared" si="6"/>
        <v/>
      </c>
      <c r="O368" s="259"/>
      <c r="P368" s="260"/>
      <c r="Q368" s="261"/>
      <c r="R368" s="227" t="str">
        <f>IF(注文書!P370="","",注文書!P370)</f>
        <v/>
      </c>
      <c r="S368" s="228"/>
      <c r="T368" s="228"/>
      <c r="U368" s="228"/>
      <c r="V368" s="229"/>
      <c r="W368" s="227"/>
      <c r="X368" s="228"/>
      <c r="Y368" s="228"/>
      <c r="Z368" s="228"/>
      <c r="AA368" s="229"/>
      <c r="AB368" s="39"/>
    </row>
    <row r="369" spans="2:28" ht="15" customHeight="1" x14ac:dyDescent="0.55000000000000004">
      <c r="B369" s="231"/>
      <c r="C369" s="43" t="s">
        <v>61</v>
      </c>
      <c r="D369" s="235"/>
      <c r="E369" s="236"/>
      <c r="F369" s="235"/>
      <c r="G369" s="241"/>
      <c r="H369" s="241"/>
      <c r="I369" s="241"/>
      <c r="J369" s="34" t="str">
        <f>IF(注文書!K371="","",注文書!K371)</f>
        <v/>
      </c>
      <c r="K369" s="9" t="str">
        <f>IF(注文書!L371="","",注文書!L371)</f>
        <v/>
      </c>
      <c r="L369" s="6" t="str">
        <f>IF(注文書!M371="","",注文書!M371)</f>
        <v/>
      </c>
      <c r="M369" s="12" t="str">
        <f>IF(注文書!N371="","",注文書!N371)</f>
        <v/>
      </c>
      <c r="N369" s="12" t="str">
        <f t="shared" si="6"/>
        <v/>
      </c>
      <c r="O369" s="253"/>
      <c r="P369" s="254"/>
      <c r="Q369" s="255"/>
      <c r="R369" s="212" t="str">
        <f>IF(注文書!P371="","",注文書!P371)</f>
        <v/>
      </c>
      <c r="S369" s="213"/>
      <c r="T369" s="213"/>
      <c r="U369" s="213"/>
      <c r="V369" s="214"/>
      <c r="W369" s="215"/>
      <c r="X369" s="216"/>
      <c r="Y369" s="216"/>
      <c r="Z369" s="216"/>
      <c r="AA369" s="217"/>
      <c r="AB369" s="40"/>
    </row>
    <row r="370" spans="2:28" ht="15" customHeight="1" x14ac:dyDescent="0.55000000000000004">
      <c r="B370" s="231"/>
      <c r="C370" s="43" t="s">
        <v>62</v>
      </c>
      <c r="D370" s="235"/>
      <c r="E370" s="236"/>
      <c r="F370" s="235"/>
      <c r="G370" s="241"/>
      <c r="H370" s="241"/>
      <c r="I370" s="241"/>
      <c r="J370" s="34" t="str">
        <f>IF(注文書!K372="","",注文書!K372)</f>
        <v/>
      </c>
      <c r="K370" s="9" t="str">
        <f>IF(注文書!L372="","",注文書!L372)</f>
        <v/>
      </c>
      <c r="L370" s="6" t="str">
        <f>IF(注文書!M372="","",注文書!M372)</f>
        <v/>
      </c>
      <c r="M370" s="12" t="str">
        <f>IF(注文書!N372="","",注文書!N372)</f>
        <v/>
      </c>
      <c r="N370" s="12" t="str">
        <f t="shared" si="6"/>
        <v/>
      </c>
      <c r="O370" s="253"/>
      <c r="P370" s="254"/>
      <c r="Q370" s="255"/>
      <c r="R370" s="218" t="str">
        <f>IF(注文書!P372="","",注文書!P372)</f>
        <v/>
      </c>
      <c r="S370" s="219"/>
      <c r="T370" s="219"/>
      <c r="U370" s="219"/>
      <c r="V370" s="220"/>
      <c r="W370" s="215"/>
      <c r="X370" s="216"/>
      <c r="Y370" s="216"/>
      <c r="Z370" s="216"/>
      <c r="AA370" s="217"/>
      <c r="AB370" s="40"/>
    </row>
    <row r="371" spans="2:28" ht="15" customHeight="1" x14ac:dyDescent="0.55000000000000004">
      <c r="B371" s="231"/>
      <c r="C371" s="43" t="s">
        <v>63</v>
      </c>
      <c r="D371" s="235"/>
      <c r="E371" s="236"/>
      <c r="F371" s="235"/>
      <c r="G371" s="241"/>
      <c r="H371" s="241"/>
      <c r="I371" s="241"/>
      <c r="J371" s="34" t="str">
        <f>IF(注文書!K373="","",注文書!K373)</f>
        <v/>
      </c>
      <c r="K371" s="9" t="str">
        <f>IF(注文書!L373="","",注文書!L373)</f>
        <v/>
      </c>
      <c r="L371" s="6" t="str">
        <f>IF(注文書!M373="","",注文書!M373)</f>
        <v/>
      </c>
      <c r="M371" s="12" t="str">
        <f>IF(注文書!N373="","",注文書!N373)</f>
        <v/>
      </c>
      <c r="N371" s="12" t="str">
        <f t="shared" si="6"/>
        <v/>
      </c>
      <c r="O371" s="253"/>
      <c r="P371" s="254"/>
      <c r="Q371" s="255"/>
      <c r="R371" s="221" t="str">
        <f>IF(注文書!P373="","",注文書!P373)</f>
        <v/>
      </c>
      <c r="S371" s="222"/>
      <c r="T371" s="222"/>
      <c r="U371" s="222"/>
      <c r="V371" s="223"/>
      <c r="W371" s="215"/>
      <c r="X371" s="216"/>
      <c r="Y371" s="216"/>
      <c r="Z371" s="216"/>
      <c r="AA371" s="217"/>
      <c r="AB371" s="40"/>
    </row>
    <row r="372" spans="2:28" ht="15" customHeight="1" x14ac:dyDescent="0.55000000000000004">
      <c r="B372" s="231"/>
      <c r="C372" s="43" t="s">
        <v>64</v>
      </c>
      <c r="D372" s="235"/>
      <c r="E372" s="236"/>
      <c r="F372" s="235"/>
      <c r="G372" s="241"/>
      <c r="H372" s="241"/>
      <c r="I372" s="241"/>
      <c r="J372" s="34" t="str">
        <f>IF(注文書!K374="","",注文書!K374)</f>
        <v/>
      </c>
      <c r="K372" s="9" t="str">
        <f>IF(注文書!L374="","",注文書!L374)</f>
        <v/>
      </c>
      <c r="L372" s="6" t="str">
        <f>IF(注文書!M374="","",注文書!M374)</f>
        <v/>
      </c>
      <c r="M372" s="12" t="str">
        <f>IF(注文書!N374="","",注文書!N374)</f>
        <v/>
      </c>
      <c r="N372" s="12" t="str">
        <f t="shared" si="6"/>
        <v/>
      </c>
      <c r="O372" s="253"/>
      <c r="P372" s="254"/>
      <c r="Q372" s="255"/>
      <c r="R372" s="221" t="str">
        <f>IF(注文書!P374="","",注文書!P374)</f>
        <v/>
      </c>
      <c r="S372" s="222"/>
      <c r="T372" s="222"/>
      <c r="U372" s="222"/>
      <c r="V372" s="223"/>
      <c r="W372" s="215"/>
      <c r="X372" s="216"/>
      <c r="Y372" s="216"/>
      <c r="Z372" s="216"/>
      <c r="AA372" s="217"/>
      <c r="AB372" s="40"/>
    </row>
    <row r="373" spans="2:28" ht="15" customHeight="1" x14ac:dyDescent="0.55000000000000004">
      <c r="B373" s="232"/>
      <c r="C373" s="44" t="s">
        <v>65</v>
      </c>
      <c r="D373" s="237"/>
      <c r="E373" s="238"/>
      <c r="F373" s="237"/>
      <c r="G373" s="242"/>
      <c r="H373" s="242"/>
      <c r="I373" s="242"/>
      <c r="J373" s="35" t="str">
        <f>IF(注文書!K375="","",注文書!K375)</f>
        <v/>
      </c>
      <c r="K373" s="10" t="str">
        <f>IF(注文書!L375="","",注文書!L375)</f>
        <v/>
      </c>
      <c r="L373" s="7" t="str">
        <f>IF(注文書!M375="","",注文書!M375)</f>
        <v/>
      </c>
      <c r="M373" s="13" t="str">
        <f>IF(注文書!N375="","",注文書!N375)</f>
        <v/>
      </c>
      <c r="N373" s="12" t="str">
        <f t="shared" si="6"/>
        <v/>
      </c>
      <c r="O373" s="256"/>
      <c r="P373" s="257"/>
      <c r="Q373" s="258"/>
      <c r="R373" s="224" t="str">
        <f>IF(注文書!P375="","",注文書!P375)</f>
        <v/>
      </c>
      <c r="S373" s="225"/>
      <c r="T373" s="225"/>
      <c r="U373" s="225"/>
      <c r="V373" s="226"/>
      <c r="W373" s="224"/>
      <c r="X373" s="225"/>
      <c r="Y373" s="225"/>
      <c r="Z373" s="225"/>
      <c r="AA373" s="226"/>
      <c r="AB373" s="41"/>
    </row>
    <row r="374" spans="2:28" ht="15" customHeight="1" x14ac:dyDescent="0.55000000000000004">
      <c r="B374" s="230">
        <v>61</v>
      </c>
      <c r="C374" s="42" t="s">
        <v>60</v>
      </c>
      <c r="D374" s="233" t="str">
        <f>IF(注文書!D376="","",注文書!D376)</f>
        <v/>
      </c>
      <c r="E374" s="234"/>
      <c r="F374" s="239" t="str">
        <f>IF(注文書!F376="","",注文書!F376)</f>
        <v/>
      </c>
      <c r="G374" s="240"/>
      <c r="H374" s="240"/>
      <c r="I374" s="240"/>
      <c r="J374" s="33" t="str">
        <f>IF(注文書!K376="","",注文書!K376)</f>
        <v/>
      </c>
      <c r="K374" s="8" t="str">
        <f>IF(注文書!L376="","",注文書!L376)</f>
        <v/>
      </c>
      <c r="L374" s="5" t="str">
        <f>IF(注文書!M376="","",注文書!M376)</f>
        <v/>
      </c>
      <c r="M374" s="11" t="str">
        <f>IF(注文書!N376="","",注文書!N376)</f>
        <v/>
      </c>
      <c r="N374" s="11" t="str">
        <f t="shared" si="6"/>
        <v/>
      </c>
      <c r="O374" s="259"/>
      <c r="P374" s="260"/>
      <c r="Q374" s="261"/>
      <c r="R374" s="227" t="str">
        <f>IF(注文書!P376="","",注文書!P376)</f>
        <v/>
      </c>
      <c r="S374" s="228"/>
      <c r="T374" s="228"/>
      <c r="U374" s="228"/>
      <c r="V374" s="229"/>
      <c r="W374" s="227"/>
      <c r="X374" s="228"/>
      <c r="Y374" s="228"/>
      <c r="Z374" s="228"/>
      <c r="AA374" s="229"/>
      <c r="AB374" s="39"/>
    </row>
    <row r="375" spans="2:28" ht="15" customHeight="1" x14ac:dyDescent="0.55000000000000004">
      <c r="B375" s="231"/>
      <c r="C375" s="43" t="s">
        <v>61</v>
      </c>
      <c r="D375" s="235"/>
      <c r="E375" s="236"/>
      <c r="F375" s="235"/>
      <c r="G375" s="241"/>
      <c r="H375" s="241"/>
      <c r="I375" s="241"/>
      <c r="J375" s="34" t="str">
        <f>IF(注文書!K377="","",注文書!K377)</f>
        <v/>
      </c>
      <c r="K375" s="9" t="str">
        <f>IF(注文書!L377="","",注文書!L377)</f>
        <v/>
      </c>
      <c r="L375" s="6" t="str">
        <f>IF(注文書!M377="","",注文書!M377)</f>
        <v/>
      </c>
      <c r="M375" s="12" t="str">
        <f>IF(注文書!N377="","",注文書!N377)</f>
        <v/>
      </c>
      <c r="N375" s="12" t="str">
        <f t="shared" si="6"/>
        <v/>
      </c>
      <c r="O375" s="253"/>
      <c r="P375" s="254"/>
      <c r="Q375" s="255"/>
      <c r="R375" s="212" t="str">
        <f>IF(注文書!P377="","",注文書!P377)</f>
        <v/>
      </c>
      <c r="S375" s="213"/>
      <c r="T375" s="213"/>
      <c r="U375" s="213"/>
      <c r="V375" s="214"/>
      <c r="W375" s="215"/>
      <c r="X375" s="216"/>
      <c r="Y375" s="216"/>
      <c r="Z375" s="216"/>
      <c r="AA375" s="217"/>
      <c r="AB375" s="40"/>
    </row>
    <row r="376" spans="2:28" ht="15" customHeight="1" x14ac:dyDescent="0.55000000000000004">
      <c r="B376" s="231"/>
      <c r="C376" s="43" t="s">
        <v>62</v>
      </c>
      <c r="D376" s="235"/>
      <c r="E376" s="236"/>
      <c r="F376" s="235"/>
      <c r="G376" s="241"/>
      <c r="H376" s="241"/>
      <c r="I376" s="241"/>
      <c r="J376" s="34" t="str">
        <f>IF(注文書!K378="","",注文書!K378)</f>
        <v/>
      </c>
      <c r="K376" s="9" t="str">
        <f>IF(注文書!L378="","",注文書!L378)</f>
        <v/>
      </c>
      <c r="L376" s="6" t="str">
        <f>IF(注文書!M378="","",注文書!M378)</f>
        <v/>
      </c>
      <c r="M376" s="12" t="str">
        <f>IF(注文書!N378="","",注文書!N378)</f>
        <v/>
      </c>
      <c r="N376" s="12" t="str">
        <f t="shared" si="6"/>
        <v/>
      </c>
      <c r="O376" s="253"/>
      <c r="P376" s="254"/>
      <c r="Q376" s="255"/>
      <c r="R376" s="218" t="str">
        <f>IF(注文書!P378="","",注文書!P378)</f>
        <v/>
      </c>
      <c r="S376" s="219"/>
      <c r="T376" s="219"/>
      <c r="U376" s="219"/>
      <c r="V376" s="220"/>
      <c r="W376" s="215"/>
      <c r="X376" s="216"/>
      <c r="Y376" s="216"/>
      <c r="Z376" s="216"/>
      <c r="AA376" s="217"/>
      <c r="AB376" s="40"/>
    </row>
    <row r="377" spans="2:28" ht="15" customHeight="1" x14ac:dyDescent="0.55000000000000004">
      <c r="B377" s="231"/>
      <c r="C377" s="43" t="s">
        <v>63</v>
      </c>
      <c r="D377" s="235"/>
      <c r="E377" s="236"/>
      <c r="F377" s="235"/>
      <c r="G377" s="241"/>
      <c r="H377" s="241"/>
      <c r="I377" s="241"/>
      <c r="J377" s="34" t="str">
        <f>IF(注文書!K379="","",注文書!K379)</f>
        <v/>
      </c>
      <c r="K377" s="9" t="str">
        <f>IF(注文書!L379="","",注文書!L379)</f>
        <v/>
      </c>
      <c r="L377" s="6" t="str">
        <f>IF(注文書!M379="","",注文書!M379)</f>
        <v/>
      </c>
      <c r="M377" s="12" t="str">
        <f>IF(注文書!N379="","",注文書!N379)</f>
        <v/>
      </c>
      <c r="N377" s="12" t="str">
        <f t="shared" si="6"/>
        <v/>
      </c>
      <c r="O377" s="253"/>
      <c r="P377" s="254"/>
      <c r="Q377" s="255"/>
      <c r="R377" s="221" t="str">
        <f>IF(注文書!P379="","",注文書!P379)</f>
        <v/>
      </c>
      <c r="S377" s="222"/>
      <c r="T377" s="222"/>
      <c r="U377" s="222"/>
      <c r="V377" s="223"/>
      <c r="W377" s="215"/>
      <c r="X377" s="216"/>
      <c r="Y377" s="216"/>
      <c r="Z377" s="216"/>
      <c r="AA377" s="217"/>
      <c r="AB377" s="40"/>
    </row>
    <row r="378" spans="2:28" ht="15" customHeight="1" x14ac:dyDescent="0.55000000000000004">
      <c r="B378" s="231"/>
      <c r="C378" s="43" t="s">
        <v>64</v>
      </c>
      <c r="D378" s="235"/>
      <c r="E378" s="236"/>
      <c r="F378" s="235"/>
      <c r="G378" s="241"/>
      <c r="H378" s="241"/>
      <c r="I378" s="241"/>
      <c r="J378" s="34" t="str">
        <f>IF(注文書!K380="","",注文書!K380)</f>
        <v/>
      </c>
      <c r="K378" s="9" t="str">
        <f>IF(注文書!L380="","",注文書!L380)</f>
        <v/>
      </c>
      <c r="L378" s="6" t="str">
        <f>IF(注文書!M380="","",注文書!M380)</f>
        <v/>
      </c>
      <c r="M378" s="12" t="str">
        <f>IF(注文書!N380="","",注文書!N380)</f>
        <v/>
      </c>
      <c r="N378" s="12" t="str">
        <f t="shared" si="6"/>
        <v/>
      </c>
      <c r="O378" s="253"/>
      <c r="P378" s="254"/>
      <c r="Q378" s="255"/>
      <c r="R378" s="221" t="str">
        <f>IF(注文書!P380="","",注文書!P380)</f>
        <v/>
      </c>
      <c r="S378" s="222"/>
      <c r="T378" s="222"/>
      <c r="U378" s="222"/>
      <c r="V378" s="223"/>
      <c r="W378" s="215"/>
      <c r="X378" s="216"/>
      <c r="Y378" s="216"/>
      <c r="Z378" s="216"/>
      <c r="AA378" s="217"/>
      <c r="AB378" s="40"/>
    </row>
    <row r="379" spans="2:28" ht="15" customHeight="1" x14ac:dyDescent="0.55000000000000004">
      <c r="B379" s="232"/>
      <c r="C379" s="44" t="s">
        <v>65</v>
      </c>
      <c r="D379" s="237"/>
      <c r="E379" s="238"/>
      <c r="F379" s="237"/>
      <c r="G379" s="242"/>
      <c r="H379" s="242"/>
      <c r="I379" s="242"/>
      <c r="J379" s="35" t="str">
        <f>IF(注文書!K381="","",注文書!K381)</f>
        <v/>
      </c>
      <c r="K379" s="10" t="str">
        <f>IF(注文書!L381="","",注文書!L381)</f>
        <v/>
      </c>
      <c r="L379" s="7" t="str">
        <f>IF(注文書!M381="","",注文書!M381)</f>
        <v/>
      </c>
      <c r="M379" s="13" t="str">
        <f>IF(注文書!N381="","",注文書!N381)</f>
        <v/>
      </c>
      <c r="N379" s="12" t="str">
        <f t="shared" si="6"/>
        <v/>
      </c>
      <c r="O379" s="256"/>
      <c r="P379" s="257"/>
      <c r="Q379" s="258"/>
      <c r="R379" s="224" t="str">
        <f>IF(注文書!P381="","",注文書!P381)</f>
        <v/>
      </c>
      <c r="S379" s="225"/>
      <c r="T379" s="225"/>
      <c r="U379" s="225"/>
      <c r="V379" s="226"/>
      <c r="W379" s="224"/>
      <c r="X379" s="225"/>
      <c r="Y379" s="225"/>
      <c r="Z379" s="225"/>
      <c r="AA379" s="226"/>
      <c r="AB379" s="41"/>
    </row>
    <row r="380" spans="2:28" ht="15" customHeight="1" x14ac:dyDescent="0.55000000000000004">
      <c r="B380" s="230">
        <v>62</v>
      </c>
      <c r="C380" s="42" t="s">
        <v>60</v>
      </c>
      <c r="D380" s="233" t="str">
        <f>IF(注文書!D382="", "", 注文書!D382)</f>
        <v/>
      </c>
      <c r="E380" s="234"/>
      <c r="F380" s="239" t="str">
        <f>IF(注文書!F382="","",注文書!F382)</f>
        <v/>
      </c>
      <c r="G380" s="240"/>
      <c r="H380" s="240"/>
      <c r="I380" s="240"/>
      <c r="J380" s="33" t="str">
        <f>IF(注文書!K382="","",注文書!K382)</f>
        <v/>
      </c>
      <c r="K380" s="8" t="str">
        <f>IF(注文書!L382="","",注文書!L382)</f>
        <v/>
      </c>
      <c r="L380" s="5" t="str">
        <f>IF(注文書!M382="","",注文書!M382)</f>
        <v/>
      </c>
      <c r="M380" s="11" t="str">
        <f>IF(注文書!N382="","",注文書!N382)</f>
        <v/>
      </c>
      <c r="N380" s="11" t="str">
        <f t="shared" si="6"/>
        <v/>
      </c>
      <c r="O380" s="259"/>
      <c r="P380" s="260"/>
      <c r="Q380" s="261"/>
      <c r="R380" s="227" t="str">
        <f>IF(注文書!P382="","",注文書!P382)</f>
        <v/>
      </c>
      <c r="S380" s="228"/>
      <c r="T380" s="228"/>
      <c r="U380" s="228"/>
      <c r="V380" s="229"/>
      <c r="W380" s="227"/>
      <c r="X380" s="228"/>
      <c r="Y380" s="228"/>
      <c r="Z380" s="228"/>
      <c r="AA380" s="229"/>
      <c r="AB380" s="39"/>
    </row>
    <row r="381" spans="2:28" ht="15" customHeight="1" x14ac:dyDescent="0.55000000000000004">
      <c r="B381" s="231"/>
      <c r="C381" s="43" t="s">
        <v>61</v>
      </c>
      <c r="D381" s="235"/>
      <c r="E381" s="236"/>
      <c r="F381" s="235"/>
      <c r="G381" s="241"/>
      <c r="H381" s="241"/>
      <c r="I381" s="241"/>
      <c r="J381" s="34" t="str">
        <f>IF(注文書!K383="","",注文書!K383)</f>
        <v/>
      </c>
      <c r="K381" s="9" t="str">
        <f>IF(注文書!L383="","",注文書!L383)</f>
        <v/>
      </c>
      <c r="L381" s="6" t="str">
        <f>IF(注文書!M383="","",注文書!M383)</f>
        <v/>
      </c>
      <c r="M381" s="12" t="str">
        <f>IF(注文書!N383="","",注文書!N383)</f>
        <v/>
      </c>
      <c r="N381" s="12" t="str">
        <f t="shared" si="6"/>
        <v/>
      </c>
      <c r="O381" s="253"/>
      <c r="P381" s="254"/>
      <c r="Q381" s="255"/>
      <c r="R381" s="212" t="str">
        <f>IF(注文書!P383="","",注文書!P383)</f>
        <v/>
      </c>
      <c r="S381" s="213"/>
      <c r="T381" s="213"/>
      <c r="U381" s="213"/>
      <c r="V381" s="214"/>
      <c r="W381" s="215"/>
      <c r="X381" s="216"/>
      <c r="Y381" s="216"/>
      <c r="Z381" s="216"/>
      <c r="AA381" s="217"/>
      <c r="AB381" s="40"/>
    </row>
    <row r="382" spans="2:28" ht="15" customHeight="1" x14ac:dyDescent="0.55000000000000004">
      <c r="B382" s="231"/>
      <c r="C382" s="43" t="s">
        <v>62</v>
      </c>
      <c r="D382" s="235"/>
      <c r="E382" s="236"/>
      <c r="F382" s="235"/>
      <c r="G382" s="241"/>
      <c r="H382" s="241"/>
      <c r="I382" s="241"/>
      <c r="J382" s="34" t="str">
        <f>IF(注文書!K384="","",注文書!K384)</f>
        <v/>
      </c>
      <c r="K382" s="9" t="str">
        <f>IF(注文書!L384="","",注文書!L384)</f>
        <v/>
      </c>
      <c r="L382" s="6" t="str">
        <f>IF(注文書!M384="","",注文書!M384)</f>
        <v/>
      </c>
      <c r="M382" s="12" t="str">
        <f>IF(注文書!N384="","",注文書!N384)</f>
        <v/>
      </c>
      <c r="N382" s="12" t="str">
        <f t="shared" si="6"/>
        <v/>
      </c>
      <c r="O382" s="253"/>
      <c r="P382" s="254"/>
      <c r="Q382" s="255"/>
      <c r="R382" s="218" t="str">
        <f>IF(注文書!P384="","",注文書!P384)</f>
        <v/>
      </c>
      <c r="S382" s="219"/>
      <c r="T382" s="219"/>
      <c r="U382" s="219"/>
      <c r="V382" s="220"/>
      <c r="W382" s="215"/>
      <c r="X382" s="216"/>
      <c r="Y382" s="216"/>
      <c r="Z382" s="216"/>
      <c r="AA382" s="217"/>
      <c r="AB382" s="40"/>
    </row>
    <row r="383" spans="2:28" ht="15" customHeight="1" x14ac:dyDescent="0.55000000000000004">
      <c r="B383" s="231"/>
      <c r="C383" s="43" t="s">
        <v>63</v>
      </c>
      <c r="D383" s="235"/>
      <c r="E383" s="236"/>
      <c r="F383" s="235"/>
      <c r="G383" s="241"/>
      <c r="H383" s="241"/>
      <c r="I383" s="241"/>
      <c r="J383" s="34" t="str">
        <f>IF(注文書!K385="","",注文書!K385)</f>
        <v/>
      </c>
      <c r="K383" s="9" t="str">
        <f>IF(注文書!L385="","",注文書!L385)</f>
        <v/>
      </c>
      <c r="L383" s="6" t="str">
        <f>IF(注文書!M385="","",注文書!M385)</f>
        <v/>
      </c>
      <c r="M383" s="12" t="str">
        <f>IF(注文書!N385="","",注文書!N385)</f>
        <v/>
      </c>
      <c r="N383" s="12" t="str">
        <f t="shared" si="6"/>
        <v/>
      </c>
      <c r="O383" s="253"/>
      <c r="P383" s="254"/>
      <c r="Q383" s="255"/>
      <c r="R383" s="221" t="str">
        <f>IF(注文書!P385="","",注文書!P385)</f>
        <v/>
      </c>
      <c r="S383" s="222"/>
      <c r="T383" s="222"/>
      <c r="U383" s="222"/>
      <c r="V383" s="223"/>
      <c r="W383" s="215"/>
      <c r="X383" s="216"/>
      <c r="Y383" s="216"/>
      <c r="Z383" s="216"/>
      <c r="AA383" s="217"/>
      <c r="AB383" s="40"/>
    </row>
    <row r="384" spans="2:28" ht="15" customHeight="1" x14ac:dyDescent="0.55000000000000004">
      <c r="B384" s="231"/>
      <c r="C384" s="43" t="s">
        <v>64</v>
      </c>
      <c r="D384" s="235"/>
      <c r="E384" s="236"/>
      <c r="F384" s="235"/>
      <c r="G384" s="241"/>
      <c r="H384" s="241"/>
      <c r="I384" s="241"/>
      <c r="J384" s="34" t="str">
        <f>IF(注文書!K386="","",注文書!K386)</f>
        <v/>
      </c>
      <c r="K384" s="9" t="str">
        <f>IF(注文書!L386="","",注文書!L386)</f>
        <v/>
      </c>
      <c r="L384" s="6" t="str">
        <f>IF(注文書!M386="","",注文書!M386)</f>
        <v/>
      </c>
      <c r="M384" s="12" t="str">
        <f>IF(注文書!N386="","",注文書!N386)</f>
        <v/>
      </c>
      <c r="N384" s="12" t="str">
        <f t="shared" si="6"/>
        <v/>
      </c>
      <c r="O384" s="253"/>
      <c r="P384" s="254"/>
      <c r="Q384" s="255"/>
      <c r="R384" s="221" t="str">
        <f>IF(注文書!P386="","",注文書!P386)</f>
        <v/>
      </c>
      <c r="S384" s="222"/>
      <c r="T384" s="222"/>
      <c r="U384" s="222"/>
      <c r="V384" s="223"/>
      <c r="W384" s="215"/>
      <c r="X384" s="216"/>
      <c r="Y384" s="216"/>
      <c r="Z384" s="216"/>
      <c r="AA384" s="217"/>
      <c r="AB384" s="40"/>
    </row>
    <row r="385" spans="2:28" ht="15" customHeight="1" x14ac:dyDescent="0.55000000000000004">
      <c r="B385" s="232"/>
      <c r="C385" s="44" t="s">
        <v>65</v>
      </c>
      <c r="D385" s="237"/>
      <c r="E385" s="238"/>
      <c r="F385" s="237"/>
      <c r="G385" s="242"/>
      <c r="H385" s="242"/>
      <c r="I385" s="242"/>
      <c r="J385" s="35" t="str">
        <f>IF(注文書!K387="","",注文書!K387)</f>
        <v/>
      </c>
      <c r="K385" s="10" t="str">
        <f>IF(注文書!L387="","",注文書!L387)</f>
        <v/>
      </c>
      <c r="L385" s="7" t="str">
        <f>IF(注文書!M387="","",注文書!M387)</f>
        <v/>
      </c>
      <c r="M385" s="13" t="str">
        <f>IF(注文書!N387="","",注文書!N387)</f>
        <v/>
      </c>
      <c r="N385" s="12" t="str">
        <f t="shared" si="6"/>
        <v/>
      </c>
      <c r="O385" s="256"/>
      <c r="P385" s="257"/>
      <c r="Q385" s="258"/>
      <c r="R385" s="224" t="str">
        <f>IF(注文書!P387="","",注文書!P387)</f>
        <v/>
      </c>
      <c r="S385" s="225"/>
      <c r="T385" s="225"/>
      <c r="U385" s="225"/>
      <c r="V385" s="226"/>
      <c r="W385" s="224"/>
      <c r="X385" s="225"/>
      <c r="Y385" s="225"/>
      <c r="Z385" s="225"/>
      <c r="AA385" s="226"/>
      <c r="AB385" s="41"/>
    </row>
    <row r="386" spans="2:28" ht="15" customHeight="1" x14ac:dyDescent="0.55000000000000004">
      <c r="B386" s="230">
        <v>63</v>
      </c>
      <c r="C386" s="42" t="s">
        <v>60</v>
      </c>
      <c r="D386" s="233" t="str">
        <f>IF(注文書!D388="","",注文書!D388)</f>
        <v/>
      </c>
      <c r="E386" s="234"/>
      <c r="F386" s="239" t="str">
        <f>IF(注文書!F388="","",注文書!F388)</f>
        <v/>
      </c>
      <c r="G386" s="240"/>
      <c r="H386" s="240"/>
      <c r="I386" s="240"/>
      <c r="J386" s="33" t="str">
        <f>IF(注文書!K388="","",注文書!K388)</f>
        <v/>
      </c>
      <c r="K386" s="8" t="str">
        <f>IF(注文書!L388="","",注文書!L388)</f>
        <v/>
      </c>
      <c r="L386" s="5" t="str">
        <f>IF(注文書!M388="","",注文書!M388)</f>
        <v/>
      </c>
      <c r="M386" s="11" t="str">
        <f>IF(注文書!N388="","",注文書!N388)</f>
        <v/>
      </c>
      <c r="N386" s="11" t="str">
        <f t="shared" si="6"/>
        <v/>
      </c>
      <c r="O386" s="259"/>
      <c r="P386" s="260"/>
      <c r="Q386" s="261"/>
      <c r="R386" s="227" t="str">
        <f>IF(注文書!P388="","",注文書!P388)</f>
        <v/>
      </c>
      <c r="S386" s="228"/>
      <c r="T386" s="228"/>
      <c r="U386" s="228"/>
      <c r="V386" s="229"/>
      <c r="W386" s="227"/>
      <c r="X386" s="228"/>
      <c r="Y386" s="228"/>
      <c r="Z386" s="228"/>
      <c r="AA386" s="229"/>
      <c r="AB386" s="39"/>
    </row>
    <row r="387" spans="2:28" ht="15" customHeight="1" x14ac:dyDescent="0.55000000000000004">
      <c r="B387" s="231"/>
      <c r="C387" s="43" t="s">
        <v>61</v>
      </c>
      <c r="D387" s="235"/>
      <c r="E387" s="236"/>
      <c r="F387" s="235"/>
      <c r="G387" s="241"/>
      <c r="H387" s="241"/>
      <c r="I387" s="241"/>
      <c r="J387" s="34" t="str">
        <f>IF(注文書!K389="","",注文書!K389)</f>
        <v/>
      </c>
      <c r="K387" s="9" t="str">
        <f>IF(注文書!L389="","",注文書!L389)</f>
        <v/>
      </c>
      <c r="L387" s="6" t="str">
        <f>IF(注文書!M389="","",注文書!M389)</f>
        <v/>
      </c>
      <c r="M387" s="12" t="str">
        <f>IF(注文書!N389="","",注文書!N389)</f>
        <v/>
      </c>
      <c r="N387" s="12" t="str">
        <f t="shared" si="6"/>
        <v/>
      </c>
      <c r="O387" s="253"/>
      <c r="P387" s="254"/>
      <c r="Q387" s="255"/>
      <c r="R387" s="212" t="str">
        <f>IF(注文書!P389="","",注文書!P389)</f>
        <v/>
      </c>
      <c r="S387" s="213"/>
      <c r="T387" s="213"/>
      <c r="U387" s="213"/>
      <c r="V387" s="214"/>
      <c r="W387" s="215"/>
      <c r="X387" s="216"/>
      <c r="Y387" s="216"/>
      <c r="Z387" s="216"/>
      <c r="AA387" s="217"/>
      <c r="AB387" s="40"/>
    </row>
    <row r="388" spans="2:28" ht="15" customHeight="1" x14ac:dyDescent="0.55000000000000004">
      <c r="B388" s="231"/>
      <c r="C388" s="43" t="s">
        <v>62</v>
      </c>
      <c r="D388" s="235"/>
      <c r="E388" s="236"/>
      <c r="F388" s="235"/>
      <c r="G388" s="241"/>
      <c r="H388" s="241"/>
      <c r="I388" s="241"/>
      <c r="J388" s="34" t="str">
        <f>IF(注文書!K390="","",注文書!K390)</f>
        <v/>
      </c>
      <c r="K388" s="9" t="str">
        <f>IF(注文書!L390="","",注文書!L390)</f>
        <v/>
      </c>
      <c r="L388" s="6" t="str">
        <f>IF(注文書!M390="","",注文書!M390)</f>
        <v/>
      </c>
      <c r="M388" s="12" t="str">
        <f>IF(注文書!N390="","",注文書!N390)</f>
        <v/>
      </c>
      <c r="N388" s="12" t="str">
        <f t="shared" si="6"/>
        <v/>
      </c>
      <c r="O388" s="253"/>
      <c r="P388" s="254"/>
      <c r="Q388" s="255"/>
      <c r="R388" s="218" t="str">
        <f>IF(注文書!P390="","",注文書!P390)</f>
        <v/>
      </c>
      <c r="S388" s="219"/>
      <c r="T388" s="219"/>
      <c r="U388" s="219"/>
      <c r="V388" s="220"/>
      <c r="W388" s="215"/>
      <c r="X388" s="216"/>
      <c r="Y388" s="216"/>
      <c r="Z388" s="216"/>
      <c r="AA388" s="217"/>
      <c r="AB388" s="40"/>
    </row>
    <row r="389" spans="2:28" ht="15" customHeight="1" x14ac:dyDescent="0.55000000000000004">
      <c r="B389" s="231"/>
      <c r="C389" s="43" t="s">
        <v>63</v>
      </c>
      <c r="D389" s="235"/>
      <c r="E389" s="236"/>
      <c r="F389" s="235"/>
      <c r="G389" s="241"/>
      <c r="H389" s="241"/>
      <c r="I389" s="241"/>
      <c r="J389" s="34" t="str">
        <f>IF(注文書!K391="","",注文書!K391)</f>
        <v/>
      </c>
      <c r="K389" s="9" t="str">
        <f>IF(注文書!L391="","",注文書!L391)</f>
        <v/>
      </c>
      <c r="L389" s="6" t="str">
        <f>IF(注文書!M391="","",注文書!M391)</f>
        <v/>
      </c>
      <c r="M389" s="12" t="str">
        <f>IF(注文書!N391="","",注文書!N391)</f>
        <v/>
      </c>
      <c r="N389" s="12" t="str">
        <f t="shared" si="6"/>
        <v/>
      </c>
      <c r="O389" s="253"/>
      <c r="P389" s="254"/>
      <c r="Q389" s="255"/>
      <c r="R389" s="221" t="str">
        <f>IF(注文書!P391="","",注文書!P391)</f>
        <v/>
      </c>
      <c r="S389" s="222"/>
      <c r="T389" s="222"/>
      <c r="U389" s="222"/>
      <c r="V389" s="223"/>
      <c r="W389" s="215"/>
      <c r="X389" s="216"/>
      <c r="Y389" s="216"/>
      <c r="Z389" s="216"/>
      <c r="AA389" s="217"/>
      <c r="AB389" s="40"/>
    </row>
    <row r="390" spans="2:28" ht="15" customHeight="1" x14ac:dyDescent="0.55000000000000004">
      <c r="B390" s="231"/>
      <c r="C390" s="43" t="s">
        <v>64</v>
      </c>
      <c r="D390" s="235"/>
      <c r="E390" s="236"/>
      <c r="F390" s="235"/>
      <c r="G390" s="241"/>
      <c r="H390" s="241"/>
      <c r="I390" s="241"/>
      <c r="J390" s="34" t="str">
        <f>IF(注文書!K392="","",注文書!K392)</f>
        <v/>
      </c>
      <c r="K390" s="9" t="str">
        <f>IF(注文書!L392="","",注文書!L392)</f>
        <v/>
      </c>
      <c r="L390" s="6" t="str">
        <f>IF(注文書!M392="","",注文書!M392)</f>
        <v/>
      </c>
      <c r="M390" s="12" t="str">
        <f>IF(注文書!N392="","",注文書!N392)</f>
        <v/>
      </c>
      <c r="N390" s="12" t="str">
        <f t="shared" si="6"/>
        <v/>
      </c>
      <c r="O390" s="253"/>
      <c r="P390" s="254"/>
      <c r="Q390" s="255"/>
      <c r="R390" s="221" t="str">
        <f>IF(注文書!P392="","",注文書!P392)</f>
        <v/>
      </c>
      <c r="S390" s="222"/>
      <c r="T390" s="222"/>
      <c r="U390" s="222"/>
      <c r="V390" s="223"/>
      <c r="W390" s="215"/>
      <c r="X390" s="216"/>
      <c r="Y390" s="216"/>
      <c r="Z390" s="216"/>
      <c r="AA390" s="217"/>
      <c r="AB390" s="40"/>
    </row>
    <row r="391" spans="2:28" ht="15" customHeight="1" x14ac:dyDescent="0.55000000000000004">
      <c r="B391" s="232"/>
      <c r="C391" s="44" t="s">
        <v>65</v>
      </c>
      <c r="D391" s="237"/>
      <c r="E391" s="238"/>
      <c r="F391" s="237"/>
      <c r="G391" s="242"/>
      <c r="H391" s="242"/>
      <c r="I391" s="242"/>
      <c r="J391" s="35" t="str">
        <f>IF(注文書!K393="","",注文書!K393)</f>
        <v/>
      </c>
      <c r="K391" s="10" t="str">
        <f>IF(注文書!L393="","",注文書!L393)</f>
        <v/>
      </c>
      <c r="L391" s="7" t="str">
        <f>IF(注文書!M393="","",注文書!M393)</f>
        <v/>
      </c>
      <c r="M391" s="13" t="str">
        <f>IF(注文書!N393="","",注文書!N393)</f>
        <v/>
      </c>
      <c r="N391" s="12" t="str">
        <f t="shared" si="6"/>
        <v/>
      </c>
      <c r="O391" s="256"/>
      <c r="P391" s="257"/>
      <c r="Q391" s="258"/>
      <c r="R391" s="224" t="str">
        <f>IF(注文書!P393="","",注文書!P393)</f>
        <v/>
      </c>
      <c r="S391" s="225"/>
      <c r="T391" s="225"/>
      <c r="U391" s="225"/>
      <c r="V391" s="226"/>
      <c r="W391" s="224"/>
      <c r="X391" s="225"/>
      <c r="Y391" s="225"/>
      <c r="Z391" s="225"/>
      <c r="AA391" s="226"/>
      <c r="AB391" s="41"/>
    </row>
    <row r="392" spans="2:28" ht="15" customHeight="1" x14ac:dyDescent="0.55000000000000004">
      <c r="B392" s="230">
        <v>64</v>
      </c>
      <c r="C392" s="42" t="s">
        <v>60</v>
      </c>
      <c r="D392" s="233" t="str">
        <f>IF(注文書!D394="", "", 注文書!D394)</f>
        <v/>
      </c>
      <c r="E392" s="234"/>
      <c r="F392" s="239" t="str">
        <f>IF(注文書!F394="","",注文書!F394)</f>
        <v/>
      </c>
      <c r="G392" s="240"/>
      <c r="H392" s="240"/>
      <c r="I392" s="240"/>
      <c r="J392" s="33" t="str">
        <f>IF(注文書!K394="","",注文書!K394)</f>
        <v/>
      </c>
      <c r="K392" s="8" t="str">
        <f>IF(注文書!L394="","",注文書!L394)</f>
        <v/>
      </c>
      <c r="L392" s="5" t="str">
        <f>IF(注文書!M394="","",注文書!M394)</f>
        <v/>
      </c>
      <c r="M392" s="11" t="str">
        <f>IF(注文書!N394="","",注文書!N394)</f>
        <v/>
      </c>
      <c r="N392" s="11" t="str">
        <f t="shared" si="6"/>
        <v/>
      </c>
      <c r="O392" s="259"/>
      <c r="P392" s="260"/>
      <c r="Q392" s="261"/>
      <c r="R392" s="227" t="str">
        <f>IF(注文書!P394="","",注文書!P394)</f>
        <v/>
      </c>
      <c r="S392" s="228"/>
      <c r="T392" s="228"/>
      <c r="U392" s="228"/>
      <c r="V392" s="229"/>
      <c r="W392" s="227"/>
      <c r="X392" s="228"/>
      <c r="Y392" s="228"/>
      <c r="Z392" s="228"/>
      <c r="AA392" s="229"/>
      <c r="AB392" s="39"/>
    </row>
    <row r="393" spans="2:28" ht="15" customHeight="1" x14ac:dyDescent="0.55000000000000004">
      <c r="B393" s="231"/>
      <c r="C393" s="43" t="s">
        <v>61</v>
      </c>
      <c r="D393" s="235"/>
      <c r="E393" s="236"/>
      <c r="F393" s="235"/>
      <c r="G393" s="241"/>
      <c r="H393" s="241"/>
      <c r="I393" s="241"/>
      <c r="J393" s="34" t="str">
        <f>IF(注文書!K395="","",注文書!K395)</f>
        <v/>
      </c>
      <c r="K393" s="9" t="str">
        <f>IF(注文書!L395="","",注文書!L395)</f>
        <v/>
      </c>
      <c r="L393" s="6" t="str">
        <f>IF(注文書!M395="","",注文書!M395)</f>
        <v/>
      </c>
      <c r="M393" s="12" t="str">
        <f>IF(注文書!N395="","",注文書!N395)</f>
        <v/>
      </c>
      <c r="N393" s="12" t="str">
        <f t="shared" si="6"/>
        <v/>
      </c>
      <c r="O393" s="253"/>
      <c r="P393" s="254"/>
      <c r="Q393" s="255"/>
      <c r="R393" s="212" t="str">
        <f>IF(注文書!P395="","",注文書!P395)</f>
        <v/>
      </c>
      <c r="S393" s="213"/>
      <c r="T393" s="213"/>
      <c r="U393" s="213"/>
      <c r="V393" s="214"/>
      <c r="W393" s="215"/>
      <c r="X393" s="216"/>
      <c r="Y393" s="216"/>
      <c r="Z393" s="216"/>
      <c r="AA393" s="217"/>
      <c r="AB393" s="40"/>
    </row>
    <row r="394" spans="2:28" ht="15" customHeight="1" x14ac:dyDescent="0.55000000000000004">
      <c r="B394" s="231"/>
      <c r="C394" s="43" t="s">
        <v>62</v>
      </c>
      <c r="D394" s="235"/>
      <c r="E394" s="236"/>
      <c r="F394" s="235"/>
      <c r="G394" s="241"/>
      <c r="H394" s="241"/>
      <c r="I394" s="241"/>
      <c r="J394" s="34" t="str">
        <f>IF(注文書!K396="","",注文書!K396)</f>
        <v/>
      </c>
      <c r="K394" s="9" t="str">
        <f>IF(注文書!L396="","",注文書!L396)</f>
        <v/>
      </c>
      <c r="L394" s="6" t="str">
        <f>IF(注文書!M396="","",注文書!M396)</f>
        <v/>
      </c>
      <c r="M394" s="12" t="str">
        <f>IF(注文書!N396="","",注文書!N396)</f>
        <v/>
      </c>
      <c r="N394" s="12" t="str">
        <f t="shared" si="6"/>
        <v/>
      </c>
      <c r="O394" s="253"/>
      <c r="P394" s="254"/>
      <c r="Q394" s="255"/>
      <c r="R394" s="218" t="str">
        <f>IF(注文書!P396="","",注文書!P396)</f>
        <v/>
      </c>
      <c r="S394" s="219"/>
      <c r="T394" s="219"/>
      <c r="U394" s="219"/>
      <c r="V394" s="220"/>
      <c r="W394" s="215"/>
      <c r="X394" s="216"/>
      <c r="Y394" s="216"/>
      <c r="Z394" s="216"/>
      <c r="AA394" s="217"/>
      <c r="AB394" s="40"/>
    </row>
    <row r="395" spans="2:28" ht="15" customHeight="1" x14ac:dyDescent="0.55000000000000004">
      <c r="B395" s="231"/>
      <c r="C395" s="43" t="s">
        <v>63</v>
      </c>
      <c r="D395" s="235"/>
      <c r="E395" s="236"/>
      <c r="F395" s="235"/>
      <c r="G395" s="241"/>
      <c r="H395" s="241"/>
      <c r="I395" s="241"/>
      <c r="J395" s="34" t="str">
        <f>IF(注文書!K397="","",注文書!K397)</f>
        <v/>
      </c>
      <c r="K395" s="9" t="str">
        <f>IF(注文書!L397="","",注文書!L397)</f>
        <v/>
      </c>
      <c r="L395" s="6" t="str">
        <f>IF(注文書!M397="","",注文書!M397)</f>
        <v/>
      </c>
      <c r="M395" s="12" t="str">
        <f>IF(注文書!N397="","",注文書!N397)</f>
        <v/>
      </c>
      <c r="N395" s="12" t="str">
        <f t="shared" si="6"/>
        <v/>
      </c>
      <c r="O395" s="253"/>
      <c r="P395" s="254"/>
      <c r="Q395" s="255"/>
      <c r="R395" s="221" t="str">
        <f>IF(注文書!P397="","",注文書!P397)</f>
        <v/>
      </c>
      <c r="S395" s="222"/>
      <c r="T395" s="222"/>
      <c r="U395" s="222"/>
      <c r="V395" s="223"/>
      <c r="W395" s="215"/>
      <c r="X395" s="216"/>
      <c r="Y395" s="216"/>
      <c r="Z395" s="216"/>
      <c r="AA395" s="217"/>
      <c r="AB395" s="40"/>
    </row>
    <row r="396" spans="2:28" ht="15" customHeight="1" x14ac:dyDescent="0.55000000000000004">
      <c r="B396" s="231"/>
      <c r="C396" s="43" t="s">
        <v>64</v>
      </c>
      <c r="D396" s="235"/>
      <c r="E396" s="236"/>
      <c r="F396" s="235"/>
      <c r="G396" s="241"/>
      <c r="H396" s="241"/>
      <c r="I396" s="241"/>
      <c r="J396" s="34" t="str">
        <f>IF(注文書!K398="","",注文書!K398)</f>
        <v/>
      </c>
      <c r="K396" s="9" t="str">
        <f>IF(注文書!L398="","",注文書!L398)</f>
        <v/>
      </c>
      <c r="L396" s="6" t="str">
        <f>IF(注文書!M398="","",注文書!M398)</f>
        <v/>
      </c>
      <c r="M396" s="12" t="str">
        <f>IF(注文書!N398="","",注文書!N398)</f>
        <v/>
      </c>
      <c r="N396" s="12" t="str">
        <f t="shared" si="6"/>
        <v/>
      </c>
      <c r="O396" s="253"/>
      <c r="P396" s="254"/>
      <c r="Q396" s="255"/>
      <c r="R396" s="221" t="str">
        <f>IF(注文書!P398="","",注文書!P398)</f>
        <v/>
      </c>
      <c r="S396" s="222"/>
      <c r="T396" s="222"/>
      <c r="U396" s="222"/>
      <c r="V396" s="223"/>
      <c r="W396" s="215"/>
      <c r="X396" s="216"/>
      <c r="Y396" s="216"/>
      <c r="Z396" s="216"/>
      <c r="AA396" s="217"/>
      <c r="AB396" s="40"/>
    </row>
    <row r="397" spans="2:28" ht="15" customHeight="1" x14ac:dyDescent="0.55000000000000004">
      <c r="B397" s="232"/>
      <c r="C397" s="44" t="s">
        <v>65</v>
      </c>
      <c r="D397" s="237"/>
      <c r="E397" s="238"/>
      <c r="F397" s="237"/>
      <c r="G397" s="242"/>
      <c r="H397" s="242"/>
      <c r="I397" s="242"/>
      <c r="J397" s="35" t="str">
        <f>IF(注文書!K399="","",注文書!K399)</f>
        <v/>
      </c>
      <c r="K397" s="10" t="str">
        <f>IF(注文書!L399="","",注文書!L399)</f>
        <v/>
      </c>
      <c r="L397" s="7" t="str">
        <f>IF(注文書!M399="","",注文書!M399)</f>
        <v/>
      </c>
      <c r="M397" s="13" t="str">
        <f>IF(注文書!N399="","",注文書!N399)</f>
        <v/>
      </c>
      <c r="N397" s="12" t="str">
        <f t="shared" si="6"/>
        <v/>
      </c>
      <c r="O397" s="256"/>
      <c r="P397" s="257"/>
      <c r="Q397" s="258"/>
      <c r="R397" s="224" t="str">
        <f>IF(注文書!P399="","",注文書!P399)</f>
        <v/>
      </c>
      <c r="S397" s="225"/>
      <c r="T397" s="225"/>
      <c r="U397" s="225"/>
      <c r="V397" s="226"/>
      <c r="W397" s="224"/>
      <c r="X397" s="225"/>
      <c r="Y397" s="225"/>
      <c r="Z397" s="225"/>
      <c r="AA397" s="226"/>
      <c r="AB397" s="41"/>
    </row>
    <row r="398" spans="2:28" ht="15" customHeight="1" x14ac:dyDescent="0.55000000000000004">
      <c r="B398" s="230">
        <v>65</v>
      </c>
      <c r="C398" s="42" t="s">
        <v>60</v>
      </c>
      <c r="D398" s="233" t="str">
        <f>IF(注文書!D400="","",注文書!D400)</f>
        <v/>
      </c>
      <c r="E398" s="234"/>
      <c r="F398" s="239" t="str">
        <f>IF(注文書!F400="","",注文書!F400)</f>
        <v/>
      </c>
      <c r="G398" s="240"/>
      <c r="H398" s="240"/>
      <c r="I398" s="240"/>
      <c r="J398" s="33" t="str">
        <f>IF(注文書!K400="","",注文書!K400)</f>
        <v/>
      </c>
      <c r="K398" s="8" t="str">
        <f>IF(注文書!L400="","",注文書!L400)</f>
        <v/>
      </c>
      <c r="L398" s="5" t="str">
        <f>IF(注文書!M400="","",注文書!M400)</f>
        <v/>
      </c>
      <c r="M398" s="11" t="str">
        <f>IF(注文書!N400="","",注文書!N400)</f>
        <v/>
      </c>
      <c r="N398" s="11" t="str">
        <f t="shared" ref="N398:N461" si="7">IF(M398="","",L398*M398)</f>
        <v/>
      </c>
      <c r="O398" s="259"/>
      <c r="P398" s="260"/>
      <c r="Q398" s="261"/>
      <c r="R398" s="227" t="str">
        <f>IF(注文書!P400="","",注文書!P400)</f>
        <v/>
      </c>
      <c r="S398" s="228"/>
      <c r="T398" s="228"/>
      <c r="U398" s="228"/>
      <c r="V398" s="229"/>
      <c r="W398" s="227"/>
      <c r="X398" s="228"/>
      <c r="Y398" s="228"/>
      <c r="Z398" s="228"/>
      <c r="AA398" s="229"/>
      <c r="AB398" s="39"/>
    </row>
    <row r="399" spans="2:28" ht="15" customHeight="1" x14ac:dyDescent="0.55000000000000004">
      <c r="B399" s="231"/>
      <c r="C399" s="43" t="s">
        <v>61</v>
      </c>
      <c r="D399" s="235"/>
      <c r="E399" s="236"/>
      <c r="F399" s="235"/>
      <c r="G399" s="241"/>
      <c r="H399" s="241"/>
      <c r="I399" s="241"/>
      <c r="J399" s="34" t="str">
        <f>IF(注文書!K401="","",注文書!K401)</f>
        <v/>
      </c>
      <c r="K399" s="9" t="str">
        <f>IF(注文書!L401="","",注文書!L401)</f>
        <v/>
      </c>
      <c r="L399" s="6" t="str">
        <f>IF(注文書!M401="","",注文書!M401)</f>
        <v/>
      </c>
      <c r="M399" s="12" t="str">
        <f>IF(注文書!N401="","",注文書!N401)</f>
        <v/>
      </c>
      <c r="N399" s="12" t="str">
        <f t="shared" si="7"/>
        <v/>
      </c>
      <c r="O399" s="253"/>
      <c r="P399" s="254"/>
      <c r="Q399" s="255"/>
      <c r="R399" s="212" t="str">
        <f>IF(注文書!P401="","",注文書!P401)</f>
        <v/>
      </c>
      <c r="S399" s="213"/>
      <c r="T399" s="213"/>
      <c r="U399" s="213"/>
      <c r="V399" s="214"/>
      <c r="W399" s="215"/>
      <c r="X399" s="216"/>
      <c r="Y399" s="216"/>
      <c r="Z399" s="216"/>
      <c r="AA399" s="217"/>
      <c r="AB399" s="40"/>
    </row>
    <row r="400" spans="2:28" ht="15" customHeight="1" x14ac:dyDescent="0.55000000000000004">
      <c r="B400" s="231"/>
      <c r="C400" s="43" t="s">
        <v>62</v>
      </c>
      <c r="D400" s="235"/>
      <c r="E400" s="236"/>
      <c r="F400" s="235"/>
      <c r="G400" s="241"/>
      <c r="H400" s="241"/>
      <c r="I400" s="241"/>
      <c r="J400" s="34" t="str">
        <f>IF(注文書!K402="","",注文書!K402)</f>
        <v/>
      </c>
      <c r="K400" s="9" t="str">
        <f>IF(注文書!L402="","",注文書!L402)</f>
        <v/>
      </c>
      <c r="L400" s="6" t="str">
        <f>IF(注文書!M402="","",注文書!M402)</f>
        <v/>
      </c>
      <c r="M400" s="12" t="str">
        <f>IF(注文書!N402="","",注文書!N402)</f>
        <v/>
      </c>
      <c r="N400" s="12" t="str">
        <f t="shared" si="7"/>
        <v/>
      </c>
      <c r="O400" s="253"/>
      <c r="P400" s="254"/>
      <c r="Q400" s="255"/>
      <c r="R400" s="218" t="str">
        <f>IF(注文書!P402="","",注文書!P402)</f>
        <v/>
      </c>
      <c r="S400" s="219"/>
      <c r="T400" s="219"/>
      <c r="U400" s="219"/>
      <c r="V400" s="220"/>
      <c r="W400" s="215"/>
      <c r="X400" s="216"/>
      <c r="Y400" s="216"/>
      <c r="Z400" s="216"/>
      <c r="AA400" s="217"/>
      <c r="AB400" s="40"/>
    </row>
    <row r="401" spans="2:28" ht="15" customHeight="1" x14ac:dyDescent="0.55000000000000004">
      <c r="B401" s="231"/>
      <c r="C401" s="43" t="s">
        <v>63</v>
      </c>
      <c r="D401" s="235"/>
      <c r="E401" s="236"/>
      <c r="F401" s="235"/>
      <c r="G401" s="241"/>
      <c r="H401" s="241"/>
      <c r="I401" s="241"/>
      <c r="J401" s="34" t="str">
        <f>IF(注文書!K403="","",注文書!K403)</f>
        <v/>
      </c>
      <c r="K401" s="9" t="str">
        <f>IF(注文書!L403="","",注文書!L403)</f>
        <v/>
      </c>
      <c r="L401" s="6" t="str">
        <f>IF(注文書!M403="","",注文書!M403)</f>
        <v/>
      </c>
      <c r="M401" s="12" t="str">
        <f>IF(注文書!N403="","",注文書!N403)</f>
        <v/>
      </c>
      <c r="N401" s="12" t="str">
        <f t="shared" si="7"/>
        <v/>
      </c>
      <c r="O401" s="253"/>
      <c r="P401" s="254"/>
      <c r="Q401" s="255"/>
      <c r="R401" s="221" t="str">
        <f>IF(注文書!P403="","",注文書!P403)</f>
        <v/>
      </c>
      <c r="S401" s="222"/>
      <c r="T401" s="222"/>
      <c r="U401" s="222"/>
      <c r="V401" s="223"/>
      <c r="W401" s="215"/>
      <c r="X401" s="216"/>
      <c r="Y401" s="216"/>
      <c r="Z401" s="216"/>
      <c r="AA401" s="217"/>
      <c r="AB401" s="40"/>
    </row>
    <row r="402" spans="2:28" ht="15" customHeight="1" x14ac:dyDescent="0.55000000000000004">
      <c r="B402" s="231"/>
      <c r="C402" s="43" t="s">
        <v>64</v>
      </c>
      <c r="D402" s="235"/>
      <c r="E402" s="236"/>
      <c r="F402" s="235"/>
      <c r="G402" s="241"/>
      <c r="H402" s="241"/>
      <c r="I402" s="241"/>
      <c r="J402" s="34" t="str">
        <f>IF(注文書!K404="","",注文書!K404)</f>
        <v/>
      </c>
      <c r="K402" s="9" t="str">
        <f>IF(注文書!L404="","",注文書!L404)</f>
        <v/>
      </c>
      <c r="L402" s="6" t="str">
        <f>IF(注文書!M404="","",注文書!M404)</f>
        <v/>
      </c>
      <c r="M402" s="12" t="str">
        <f>IF(注文書!N404="","",注文書!N404)</f>
        <v/>
      </c>
      <c r="N402" s="12" t="str">
        <f t="shared" si="7"/>
        <v/>
      </c>
      <c r="O402" s="253"/>
      <c r="P402" s="254"/>
      <c r="Q402" s="255"/>
      <c r="R402" s="221" t="str">
        <f>IF(注文書!P404="","",注文書!P404)</f>
        <v/>
      </c>
      <c r="S402" s="222"/>
      <c r="T402" s="222"/>
      <c r="U402" s="222"/>
      <c r="V402" s="223"/>
      <c r="W402" s="215"/>
      <c r="X402" s="216"/>
      <c r="Y402" s="216"/>
      <c r="Z402" s="216"/>
      <c r="AA402" s="217"/>
      <c r="AB402" s="40"/>
    </row>
    <row r="403" spans="2:28" ht="15" customHeight="1" x14ac:dyDescent="0.55000000000000004">
      <c r="B403" s="232"/>
      <c r="C403" s="44" t="s">
        <v>65</v>
      </c>
      <c r="D403" s="237"/>
      <c r="E403" s="238"/>
      <c r="F403" s="237"/>
      <c r="G403" s="242"/>
      <c r="H403" s="242"/>
      <c r="I403" s="242"/>
      <c r="J403" s="35" t="str">
        <f>IF(注文書!K405="","",注文書!K405)</f>
        <v/>
      </c>
      <c r="K403" s="10" t="str">
        <f>IF(注文書!L405="","",注文書!L405)</f>
        <v/>
      </c>
      <c r="L403" s="7" t="str">
        <f>IF(注文書!M405="","",注文書!M405)</f>
        <v/>
      </c>
      <c r="M403" s="13" t="str">
        <f>IF(注文書!N405="","",注文書!N405)</f>
        <v/>
      </c>
      <c r="N403" s="12" t="str">
        <f t="shared" si="7"/>
        <v/>
      </c>
      <c r="O403" s="256"/>
      <c r="P403" s="257"/>
      <c r="Q403" s="258"/>
      <c r="R403" s="224" t="str">
        <f>IF(注文書!P405="","",注文書!P405)</f>
        <v/>
      </c>
      <c r="S403" s="225"/>
      <c r="T403" s="225"/>
      <c r="U403" s="225"/>
      <c r="V403" s="226"/>
      <c r="W403" s="224"/>
      <c r="X403" s="225"/>
      <c r="Y403" s="225"/>
      <c r="Z403" s="225"/>
      <c r="AA403" s="226"/>
      <c r="AB403" s="41"/>
    </row>
    <row r="404" spans="2:28" ht="15" customHeight="1" x14ac:dyDescent="0.55000000000000004">
      <c r="B404" s="230">
        <v>66</v>
      </c>
      <c r="C404" s="42" t="s">
        <v>60</v>
      </c>
      <c r="D404" s="233" t="str">
        <f>IF(注文書!D406="", "", 注文書!D406)</f>
        <v/>
      </c>
      <c r="E404" s="234"/>
      <c r="F404" s="239" t="str">
        <f>IF(注文書!F406="","",注文書!F406)</f>
        <v/>
      </c>
      <c r="G404" s="240"/>
      <c r="H404" s="240"/>
      <c r="I404" s="240"/>
      <c r="J404" s="33" t="str">
        <f>IF(注文書!K406="","",注文書!K406)</f>
        <v/>
      </c>
      <c r="K404" s="8" t="str">
        <f>IF(注文書!L406="","",注文書!L406)</f>
        <v/>
      </c>
      <c r="L404" s="5" t="str">
        <f>IF(注文書!M406="","",注文書!M406)</f>
        <v/>
      </c>
      <c r="M404" s="11" t="str">
        <f>IF(注文書!N406="","",注文書!N406)</f>
        <v/>
      </c>
      <c r="N404" s="11" t="str">
        <f t="shared" si="7"/>
        <v/>
      </c>
      <c r="O404" s="259"/>
      <c r="P404" s="260"/>
      <c r="Q404" s="261"/>
      <c r="R404" s="227" t="str">
        <f>IF(注文書!P406="","",注文書!P406)</f>
        <v/>
      </c>
      <c r="S404" s="228"/>
      <c r="T404" s="228"/>
      <c r="U404" s="228"/>
      <c r="V404" s="229"/>
      <c r="W404" s="227"/>
      <c r="X404" s="228"/>
      <c r="Y404" s="228"/>
      <c r="Z404" s="228"/>
      <c r="AA404" s="229"/>
      <c r="AB404" s="39"/>
    </row>
    <row r="405" spans="2:28" ht="15" customHeight="1" x14ac:dyDescent="0.55000000000000004">
      <c r="B405" s="231"/>
      <c r="C405" s="43" t="s">
        <v>61</v>
      </c>
      <c r="D405" s="235"/>
      <c r="E405" s="236"/>
      <c r="F405" s="235"/>
      <c r="G405" s="241"/>
      <c r="H405" s="241"/>
      <c r="I405" s="241"/>
      <c r="J405" s="34" t="str">
        <f>IF(注文書!K407="","",注文書!K407)</f>
        <v/>
      </c>
      <c r="K405" s="9" t="str">
        <f>IF(注文書!L407="","",注文書!L407)</f>
        <v/>
      </c>
      <c r="L405" s="6" t="str">
        <f>IF(注文書!M407="","",注文書!M407)</f>
        <v/>
      </c>
      <c r="M405" s="12" t="str">
        <f>IF(注文書!N407="","",注文書!N407)</f>
        <v/>
      </c>
      <c r="N405" s="12" t="str">
        <f t="shared" si="7"/>
        <v/>
      </c>
      <c r="O405" s="253"/>
      <c r="P405" s="254"/>
      <c r="Q405" s="255"/>
      <c r="R405" s="212" t="str">
        <f>IF(注文書!P407="","",注文書!P407)</f>
        <v/>
      </c>
      <c r="S405" s="213"/>
      <c r="T405" s="213"/>
      <c r="U405" s="213"/>
      <c r="V405" s="214"/>
      <c r="W405" s="215"/>
      <c r="X405" s="216"/>
      <c r="Y405" s="216"/>
      <c r="Z405" s="216"/>
      <c r="AA405" s="217"/>
      <c r="AB405" s="40"/>
    </row>
    <row r="406" spans="2:28" ht="15" customHeight="1" x14ac:dyDescent="0.55000000000000004">
      <c r="B406" s="231"/>
      <c r="C406" s="43" t="s">
        <v>62</v>
      </c>
      <c r="D406" s="235"/>
      <c r="E406" s="236"/>
      <c r="F406" s="235"/>
      <c r="G406" s="241"/>
      <c r="H406" s="241"/>
      <c r="I406" s="241"/>
      <c r="J406" s="34" t="str">
        <f>IF(注文書!K408="","",注文書!K408)</f>
        <v/>
      </c>
      <c r="K406" s="9" t="str">
        <f>IF(注文書!L408="","",注文書!L408)</f>
        <v/>
      </c>
      <c r="L406" s="6" t="str">
        <f>IF(注文書!M408="","",注文書!M408)</f>
        <v/>
      </c>
      <c r="M406" s="12" t="str">
        <f>IF(注文書!N408="","",注文書!N408)</f>
        <v/>
      </c>
      <c r="N406" s="12" t="str">
        <f t="shared" si="7"/>
        <v/>
      </c>
      <c r="O406" s="253"/>
      <c r="P406" s="254"/>
      <c r="Q406" s="255"/>
      <c r="R406" s="218" t="str">
        <f>IF(注文書!P408="","",注文書!P408)</f>
        <v/>
      </c>
      <c r="S406" s="219"/>
      <c r="T406" s="219"/>
      <c r="U406" s="219"/>
      <c r="V406" s="220"/>
      <c r="W406" s="215"/>
      <c r="X406" s="216"/>
      <c r="Y406" s="216"/>
      <c r="Z406" s="216"/>
      <c r="AA406" s="217"/>
      <c r="AB406" s="40"/>
    </row>
    <row r="407" spans="2:28" ht="15" customHeight="1" x14ac:dyDescent="0.55000000000000004">
      <c r="B407" s="231"/>
      <c r="C407" s="43" t="s">
        <v>63</v>
      </c>
      <c r="D407" s="235"/>
      <c r="E407" s="236"/>
      <c r="F407" s="235"/>
      <c r="G407" s="241"/>
      <c r="H407" s="241"/>
      <c r="I407" s="241"/>
      <c r="J407" s="34" t="str">
        <f>IF(注文書!K409="","",注文書!K409)</f>
        <v/>
      </c>
      <c r="K407" s="9" t="str">
        <f>IF(注文書!L409="","",注文書!L409)</f>
        <v/>
      </c>
      <c r="L407" s="6" t="str">
        <f>IF(注文書!M409="","",注文書!M409)</f>
        <v/>
      </c>
      <c r="M407" s="12" t="str">
        <f>IF(注文書!N409="","",注文書!N409)</f>
        <v/>
      </c>
      <c r="N407" s="12" t="str">
        <f t="shared" si="7"/>
        <v/>
      </c>
      <c r="O407" s="253"/>
      <c r="P407" s="254"/>
      <c r="Q407" s="255"/>
      <c r="R407" s="221" t="str">
        <f>IF(注文書!P409="","",注文書!P409)</f>
        <v/>
      </c>
      <c r="S407" s="222"/>
      <c r="T407" s="222"/>
      <c r="U407" s="222"/>
      <c r="V407" s="223"/>
      <c r="W407" s="215"/>
      <c r="X407" s="216"/>
      <c r="Y407" s="216"/>
      <c r="Z407" s="216"/>
      <c r="AA407" s="217"/>
      <c r="AB407" s="40"/>
    </row>
    <row r="408" spans="2:28" ht="15" customHeight="1" x14ac:dyDescent="0.55000000000000004">
      <c r="B408" s="231"/>
      <c r="C408" s="43" t="s">
        <v>64</v>
      </c>
      <c r="D408" s="235"/>
      <c r="E408" s="236"/>
      <c r="F408" s="235"/>
      <c r="G408" s="241"/>
      <c r="H408" s="241"/>
      <c r="I408" s="241"/>
      <c r="J408" s="34" t="str">
        <f>IF(注文書!K410="","",注文書!K410)</f>
        <v/>
      </c>
      <c r="K408" s="9" t="str">
        <f>IF(注文書!L410="","",注文書!L410)</f>
        <v/>
      </c>
      <c r="L408" s="6" t="str">
        <f>IF(注文書!M410="","",注文書!M410)</f>
        <v/>
      </c>
      <c r="M408" s="12" t="str">
        <f>IF(注文書!N410="","",注文書!N410)</f>
        <v/>
      </c>
      <c r="N408" s="12" t="str">
        <f t="shared" si="7"/>
        <v/>
      </c>
      <c r="O408" s="253"/>
      <c r="P408" s="254"/>
      <c r="Q408" s="255"/>
      <c r="R408" s="221" t="str">
        <f>IF(注文書!P410="","",注文書!P410)</f>
        <v/>
      </c>
      <c r="S408" s="222"/>
      <c r="T408" s="222"/>
      <c r="U408" s="222"/>
      <c r="V408" s="223"/>
      <c r="W408" s="215"/>
      <c r="X408" s="216"/>
      <c r="Y408" s="216"/>
      <c r="Z408" s="216"/>
      <c r="AA408" s="217"/>
      <c r="AB408" s="40"/>
    </row>
    <row r="409" spans="2:28" ht="15" customHeight="1" x14ac:dyDescent="0.55000000000000004">
      <c r="B409" s="232"/>
      <c r="C409" s="44" t="s">
        <v>65</v>
      </c>
      <c r="D409" s="237"/>
      <c r="E409" s="238"/>
      <c r="F409" s="237"/>
      <c r="G409" s="242"/>
      <c r="H409" s="242"/>
      <c r="I409" s="242"/>
      <c r="J409" s="35" t="str">
        <f>IF(注文書!K411="","",注文書!K411)</f>
        <v/>
      </c>
      <c r="K409" s="10" t="str">
        <f>IF(注文書!L411="","",注文書!L411)</f>
        <v/>
      </c>
      <c r="L409" s="7" t="str">
        <f>IF(注文書!M411="","",注文書!M411)</f>
        <v/>
      </c>
      <c r="M409" s="13" t="str">
        <f>IF(注文書!N411="","",注文書!N411)</f>
        <v/>
      </c>
      <c r="N409" s="12" t="str">
        <f t="shared" si="7"/>
        <v/>
      </c>
      <c r="O409" s="256"/>
      <c r="P409" s="257"/>
      <c r="Q409" s="258"/>
      <c r="R409" s="224" t="str">
        <f>IF(注文書!P411="","",注文書!P411)</f>
        <v/>
      </c>
      <c r="S409" s="225"/>
      <c r="T409" s="225"/>
      <c r="U409" s="225"/>
      <c r="V409" s="226"/>
      <c r="W409" s="224"/>
      <c r="X409" s="225"/>
      <c r="Y409" s="225"/>
      <c r="Z409" s="225"/>
      <c r="AA409" s="226"/>
      <c r="AB409" s="41"/>
    </row>
    <row r="410" spans="2:28" ht="15" customHeight="1" x14ac:dyDescent="0.55000000000000004">
      <c r="B410" s="230">
        <v>67</v>
      </c>
      <c r="C410" s="42" t="s">
        <v>60</v>
      </c>
      <c r="D410" s="233" t="str">
        <f>IF(注文書!D412="","",注文書!D412)</f>
        <v/>
      </c>
      <c r="E410" s="234"/>
      <c r="F410" s="239" t="str">
        <f>IF(注文書!F412="","",注文書!F412)</f>
        <v/>
      </c>
      <c r="G410" s="240"/>
      <c r="H410" s="240"/>
      <c r="I410" s="240"/>
      <c r="J410" s="33" t="str">
        <f>IF(注文書!K412="","",注文書!K412)</f>
        <v/>
      </c>
      <c r="K410" s="8" t="str">
        <f>IF(注文書!L412="","",注文書!L412)</f>
        <v/>
      </c>
      <c r="L410" s="5" t="str">
        <f>IF(注文書!M412="","",注文書!M412)</f>
        <v/>
      </c>
      <c r="M410" s="11" t="str">
        <f>IF(注文書!N412="","",注文書!N412)</f>
        <v/>
      </c>
      <c r="N410" s="11" t="str">
        <f t="shared" si="7"/>
        <v/>
      </c>
      <c r="O410" s="259"/>
      <c r="P410" s="260"/>
      <c r="Q410" s="261"/>
      <c r="R410" s="227" t="str">
        <f>IF(注文書!P412="","",注文書!P412)</f>
        <v/>
      </c>
      <c r="S410" s="228"/>
      <c r="T410" s="228"/>
      <c r="U410" s="228"/>
      <c r="V410" s="229"/>
      <c r="W410" s="227"/>
      <c r="X410" s="228"/>
      <c r="Y410" s="228"/>
      <c r="Z410" s="228"/>
      <c r="AA410" s="229"/>
      <c r="AB410" s="39"/>
    </row>
    <row r="411" spans="2:28" ht="15" customHeight="1" x14ac:dyDescent="0.55000000000000004">
      <c r="B411" s="231"/>
      <c r="C411" s="43" t="s">
        <v>61</v>
      </c>
      <c r="D411" s="235"/>
      <c r="E411" s="236"/>
      <c r="F411" s="235"/>
      <c r="G411" s="241"/>
      <c r="H411" s="241"/>
      <c r="I411" s="241"/>
      <c r="J411" s="34" t="str">
        <f>IF(注文書!K413="","",注文書!K413)</f>
        <v/>
      </c>
      <c r="K411" s="9" t="str">
        <f>IF(注文書!L413="","",注文書!L413)</f>
        <v/>
      </c>
      <c r="L411" s="6" t="str">
        <f>IF(注文書!M413="","",注文書!M413)</f>
        <v/>
      </c>
      <c r="M411" s="12" t="str">
        <f>IF(注文書!N413="","",注文書!N413)</f>
        <v/>
      </c>
      <c r="N411" s="12" t="str">
        <f t="shared" si="7"/>
        <v/>
      </c>
      <c r="O411" s="253"/>
      <c r="P411" s="254"/>
      <c r="Q411" s="255"/>
      <c r="R411" s="212" t="str">
        <f>IF(注文書!P413="","",注文書!P413)</f>
        <v/>
      </c>
      <c r="S411" s="213"/>
      <c r="T411" s="213"/>
      <c r="U411" s="213"/>
      <c r="V411" s="214"/>
      <c r="W411" s="215"/>
      <c r="X411" s="216"/>
      <c r="Y411" s="216"/>
      <c r="Z411" s="216"/>
      <c r="AA411" s="217"/>
      <c r="AB411" s="40"/>
    </row>
    <row r="412" spans="2:28" ht="15" customHeight="1" x14ac:dyDescent="0.55000000000000004">
      <c r="B412" s="231"/>
      <c r="C412" s="43" t="s">
        <v>62</v>
      </c>
      <c r="D412" s="235"/>
      <c r="E412" s="236"/>
      <c r="F412" s="235"/>
      <c r="G412" s="241"/>
      <c r="H412" s="241"/>
      <c r="I412" s="241"/>
      <c r="J412" s="34" t="str">
        <f>IF(注文書!K414="","",注文書!K414)</f>
        <v/>
      </c>
      <c r="K412" s="9" t="str">
        <f>IF(注文書!L414="","",注文書!L414)</f>
        <v/>
      </c>
      <c r="L412" s="6" t="str">
        <f>IF(注文書!M414="","",注文書!M414)</f>
        <v/>
      </c>
      <c r="M412" s="12" t="str">
        <f>IF(注文書!N414="","",注文書!N414)</f>
        <v/>
      </c>
      <c r="N412" s="12" t="str">
        <f t="shared" si="7"/>
        <v/>
      </c>
      <c r="O412" s="253"/>
      <c r="P412" s="254"/>
      <c r="Q412" s="255"/>
      <c r="R412" s="218" t="str">
        <f>IF(注文書!P414="","",注文書!P414)</f>
        <v/>
      </c>
      <c r="S412" s="219"/>
      <c r="T412" s="219"/>
      <c r="U412" s="219"/>
      <c r="V412" s="220"/>
      <c r="W412" s="215"/>
      <c r="X412" s="216"/>
      <c r="Y412" s="216"/>
      <c r="Z412" s="216"/>
      <c r="AA412" s="217"/>
      <c r="AB412" s="40"/>
    </row>
    <row r="413" spans="2:28" ht="15" customHeight="1" x14ac:dyDescent="0.55000000000000004">
      <c r="B413" s="231"/>
      <c r="C413" s="43" t="s">
        <v>63</v>
      </c>
      <c r="D413" s="235"/>
      <c r="E413" s="236"/>
      <c r="F413" s="235"/>
      <c r="G413" s="241"/>
      <c r="H413" s="241"/>
      <c r="I413" s="241"/>
      <c r="J413" s="34" t="str">
        <f>IF(注文書!K415="","",注文書!K415)</f>
        <v/>
      </c>
      <c r="K413" s="9" t="str">
        <f>IF(注文書!L415="","",注文書!L415)</f>
        <v/>
      </c>
      <c r="L413" s="6" t="str">
        <f>IF(注文書!M415="","",注文書!M415)</f>
        <v/>
      </c>
      <c r="M413" s="12" t="str">
        <f>IF(注文書!N415="","",注文書!N415)</f>
        <v/>
      </c>
      <c r="N413" s="12" t="str">
        <f t="shared" si="7"/>
        <v/>
      </c>
      <c r="O413" s="253"/>
      <c r="P413" s="254"/>
      <c r="Q413" s="255"/>
      <c r="R413" s="221" t="str">
        <f>IF(注文書!P415="","",注文書!P415)</f>
        <v/>
      </c>
      <c r="S413" s="222"/>
      <c r="T413" s="222"/>
      <c r="U413" s="222"/>
      <c r="V413" s="223"/>
      <c r="W413" s="215"/>
      <c r="X413" s="216"/>
      <c r="Y413" s="216"/>
      <c r="Z413" s="216"/>
      <c r="AA413" s="217"/>
      <c r="AB413" s="40"/>
    </row>
    <row r="414" spans="2:28" ht="15" customHeight="1" x14ac:dyDescent="0.55000000000000004">
      <c r="B414" s="231"/>
      <c r="C414" s="43" t="s">
        <v>64</v>
      </c>
      <c r="D414" s="235"/>
      <c r="E414" s="236"/>
      <c r="F414" s="235"/>
      <c r="G414" s="241"/>
      <c r="H414" s="241"/>
      <c r="I414" s="241"/>
      <c r="J414" s="34" t="str">
        <f>IF(注文書!K416="","",注文書!K416)</f>
        <v/>
      </c>
      <c r="K414" s="9" t="str">
        <f>IF(注文書!L416="","",注文書!L416)</f>
        <v/>
      </c>
      <c r="L414" s="6" t="str">
        <f>IF(注文書!M416="","",注文書!M416)</f>
        <v/>
      </c>
      <c r="M414" s="12" t="str">
        <f>IF(注文書!N416="","",注文書!N416)</f>
        <v/>
      </c>
      <c r="N414" s="12" t="str">
        <f t="shared" si="7"/>
        <v/>
      </c>
      <c r="O414" s="253"/>
      <c r="P414" s="254"/>
      <c r="Q414" s="255"/>
      <c r="R414" s="221" t="str">
        <f>IF(注文書!P416="","",注文書!P416)</f>
        <v/>
      </c>
      <c r="S414" s="222"/>
      <c r="T414" s="222"/>
      <c r="U414" s="222"/>
      <c r="V414" s="223"/>
      <c r="W414" s="215"/>
      <c r="X414" s="216"/>
      <c r="Y414" s="216"/>
      <c r="Z414" s="216"/>
      <c r="AA414" s="217"/>
      <c r="AB414" s="40"/>
    </row>
    <row r="415" spans="2:28" ht="15" customHeight="1" x14ac:dyDescent="0.55000000000000004">
      <c r="B415" s="232"/>
      <c r="C415" s="44" t="s">
        <v>65</v>
      </c>
      <c r="D415" s="237"/>
      <c r="E415" s="238"/>
      <c r="F415" s="237"/>
      <c r="G415" s="242"/>
      <c r="H415" s="242"/>
      <c r="I415" s="242"/>
      <c r="J415" s="35" t="str">
        <f>IF(注文書!K417="","",注文書!K417)</f>
        <v/>
      </c>
      <c r="K415" s="10" t="str">
        <f>IF(注文書!L417="","",注文書!L417)</f>
        <v/>
      </c>
      <c r="L415" s="7" t="str">
        <f>IF(注文書!M417="","",注文書!M417)</f>
        <v/>
      </c>
      <c r="M415" s="13" t="str">
        <f>IF(注文書!N417="","",注文書!N417)</f>
        <v/>
      </c>
      <c r="N415" s="12" t="str">
        <f t="shared" si="7"/>
        <v/>
      </c>
      <c r="O415" s="256"/>
      <c r="P415" s="257"/>
      <c r="Q415" s="258"/>
      <c r="R415" s="224" t="str">
        <f>IF(注文書!P417="","",注文書!P417)</f>
        <v/>
      </c>
      <c r="S415" s="225"/>
      <c r="T415" s="225"/>
      <c r="U415" s="225"/>
      <c r="V415" s="226"/>
      <c r="W415" s="224"/>
      <c r="X415" s="225"/>
      <c r="Y415" s="225"/>
      <c r="Z415" s="225"/>
      <c r="AA415" s="226"/>
      <c r="AB415" s="41"/>
    </row>
    <row r="416" spans="2:28" ht="15" customHeight="1" x14ac:dyDescent="0.55000000000000004">
      <c r="B416" s="230">
        <v>68</v>
      </c>
      <c r="C416" s="42" t="s">
        <v>60</v>
      </c>
      <c r="D416" s="233" t="str">
        <f>IF(注文書!D418="", "", 注文書!D418)</f>
        <v/>
      </c>
      <c r="E416" s="234"/>
      <c r="F416" s="239" t="str">
        <f>IF(注文書!F418="","",注文書!F418)</f>
        <v/>
      </c>
      <c r="G416" s="240"/>
      <c r="H416" s="240"/>
      <c r="I416" s="240"/>
      <c r="J416" s="33" t="str">
        <f>IF(注文書!K418="","",注文書!K418)</f>
        <v/>
      </c>
      <c r="K416" s="8" t="str">
        <f>IF(注文書!L418="","",注文書!L418)</f>
        <v/>
      </c>
      <c r="L416" s="5" t="str">
        <f>IF(注文書!M418="","",注文書!M418)</f>
        <v/>
      </c>
      <c r="M416" s="11" t="str">
        <f>IF(注文書!N418="","",注文書!N418)</f>
        <v/>
      </c>
      <c r="N416" s="11" t="str">
        <f t="shared" si="7"/>
        <v/>
      </c>
      <c r="O416" s="259"/>
      <c r="P416" s="260"/>
      <c r="Q416" s="261"/>
      <c r="R416" s="227" t="str">
        <f>IF(注文書!P418="","",注文書!P418)</f>
        <v/>
      </c>
      <c r="S416" s="228"/>
      <c r="T416" s="228"/>
      <c r="U416" s="228"/>
      <c r="V416" s="229"/>
      <c r="W416" s="227"/>
      <c r="X416" s="228"/>
      <c r="Y416" s="228"/>
      <c r="Z416" s="228"/>
      <c r="AA416" s="229"/>
      <c r="AB416" s="39"/>
    </row>
    <row r="417" spans="2:28" ht="15" customHeight="1" x14ac:dyDescent="0.55000000000000004">
      <c r="B417" s="231"/>
      <c r="C417" s="43" t="s">
        <v>61</v>
      </c>
      <c r="D417" s="235"/>
      <c r="E417" s="236"/>
      <c r="F417" s="235"/>
      <c r="G417" s="241"/>
      <c r="H417" s="241"/>
      <c r="I417" s="241"/>
      <c r="J417" s="34" t="str">
        <f>IF(注文書!K419="","",注文書!K419)</f>
        <v/>
      </c>
      <c r="K417" s="9" t="str">
        <f>IF(注文書!L419="","",注文書!L419)</f>
        <v/>
      </c>
      <c r="L417" s="6" t="str">
        <f>IF(注文書!M419="","",注文書!M419)</f>
        <v/>
      </c>
      <c r="M417" s="12" t="str">
        <f>IF(注文書!N419="","",注文書!N419)</f>
        <v/>
      </c>
      <c r="N417" s="12" t="str">
        <f t="shared" si="7"/>
        <v/>
      </c>
      <c r="O417" s="253"/>
      <c r="P417" s="254"/>
      <c r="Q417" s="255"/>
      <c r="R417" s="212" t="str">
        <f>IF(注文書!P419="","",注文書!P419)</f>
        <v/>
      </c>
      <c r="S417" s="213"/>
      <c r="T417" s="213"/>
      <c r="U417" s="213"/>
      <c r="V417" s="214"/>
      <c r="W417" s="215"/>
      <c r="X417" s="216"/>
      <c r="Y417" s="216"/>
      <c r="Z417" s="216"/>
      <c r="AA417" s="217"/>
      <c r="AB417" s="40"/>
    </row>
    <row r="418" spans="2:28" ht="15" customHeight="1" x14ac:dyDescent="0.55000000000000004">
      <c r="B418" s="231"/>
      <c r="C418" s="43" t="s">
        <v>62</v>
      </c>
      <c r="D418" s="235"/>
      <c r="E418" s="236"/>
      <c r="F418" s="235"/>
      <c r="G418" s="241"/>
      <c r="H418" s="241"/>
      <c r="I418" s="241"/>
      <c r="J418" s="34" t="str">
        <f>IF(注文書!K420="","",注文書!K420)</f>
        <v/>
      </c>
      <c r="K418" s="9" t="str">
        <f>IF(注文書!L420="","",注文書!L420)</f>
        <v/>
      </c>
      <c r="L418" s="6" t="str">
        <f>IF(注文書!M420="","",注文書!M420)</f>
        <v/>
      </c>
      <c r="M418" s="12" t="str">
        <f>IF(注文書!N420="","",注文書!N420)</f>
        <v/>
      </c>
      <c r="N418" s="12" t="str">
        <f t="shared" si="7"/>
        <v/>
      </c>
      <c r="O418" s="253"/>
      <c r="P418" s="254"/>
      <c r="Q418" s="255"/>
      <c r="R418" s="218" t="str">
        <f>IF(注文書!P420="","",注文書!P420)</f>
        <v/>
      </c>
      <c r="S418" s="219"/>
      <c r="T418" s="219"/>
      <c r="U418" s="219"/>
      <c r="V418" s="220"/>
      <c r="W418" s="215"/>
      <c r="X418" s="216"/>
      <c r="Y418" s="216"/>
      <c r="Z418" s="216"/>
      <c r="AA418" s="217"/>
      <c r="AB418" s="40"/>
    </row>
    <row r="419" spans="2:28" ht="15" customHeight="1" x14ac:dyDescent="0.55000000000000004">
      <c r="B419" s="231"/>
      <c r="C419" s="43" t="s">
        <v>63</v>
      </c>
      <c r="D419" s="235"/>
      <c r="E419" s="236"/>
      <c r="F419" s="235"/>
      <c r="G419" s="241"/>
      <c r="H419" s="241"/>
      <c r="I419" s="241"/>
      <c r="J419" s="34" t="str">
        <f>IF(注文書!K421="","",注文書!K421)</f>
        <v/>
      </c>
      <c r="K419" s="9" t="str">
        <f>IF(注文書!L421="","",注文書!L421)</f>
        <v/>
      </c>
      <c r="L419" s="6" t="str">
        <f>IF(注文書!M421="","",注文書!M421)</f>
        <v/>
      </c>
      <c r="M419" s="12" t="str">
        <f>IF(注文書!N421="","",注文書!N421)</f>
        <v/>
      </c>
      <c r="N419" s="12" t="str">
        <f t="shared" si="7"/>
        <v/>
      </c>
      <c r="O419" s="253"/>
      <c r="P419" s="254"/>
      <c r="Q419" s="255"/>
      <c r="R419" s="221" t="str">
        <f>IF(注文書!P421="","",注文書!P421)</f>
        <v/>
      </c>
      <c r="S419" s="222"/>
      <c r="T419" s="222"/>
      <c r="U419" s="222"/>
      <c r="V419" s="223"/>
      <c r="W419" s="215"/>
      <c r="X419" s="216"/>
      <c r="Y419" s="216"/>
      <c r="Z419" s="216"/>
      <c r="AA419" s="217"/>
      <c r="AB419" s="40"/>
    </row>
    <row r="420" spans="2:28" ht="15" customHeight="1" x14ac:dyDescent="0.55000000000000004">
      <c r="B420" s="231"/>
      <c r="C420" s="43" t="s">
        <v>64</v>
      </c>
      <c r="D420" s="235"/>
      <c r="E420" s="236"/>
      <c r="F420" s="235"/>
      <c r="G420" s="241"/>
      <c r="H420" s="241"/>
      <c r="I420" s="241"/>
      <c r="J420" s="34" t="str">
        <f>IF(注文書!K422="","",注文書!K422)</f>
        <v/>
      </c>
      <c r="K420" s="9" t="str">
        <f>IF(注文書!L422="","",注文書!L422)</f>
        <v/>
      </c>
      <c r="L420" s="6" t="str">
        <f>IF(注文書!M422="","",注文書!M422)</f>
        <v/>
      </c>
      <c r="M420" s="12" t="str">
        <f>IF(注文書!N422="","",注文書!N422)</f>
        <v/>
      </c>
      <c r="N420" s="12" t="str">
        <f t="shared" si="7"/>
        <v/>
      </c>
      <c r="O420" s="253"/>
      <c r="P420" s="254"/>
      <c r="Q420" s="255"/>
      <c r="R420" s="221" t="str">
        <f>IF(注文書!P422="","",注文書!P422)</f>
        <v/>
      </c>
      <c r="S420" s="222"/>
      <c r="T420" s="222"/>
      <c r="U420" s="222"/>
      <c r="V420" s="223"/>
      <c r="W420" s="215"/>
      <c r="X420" s="216"/>
      <c r="Y420" s="216"/>
      <c r="Z420" s="216"/>
      <c r="AA420" s="217"/>
      <c r="AB420" s="40"/>
    </row>
    <row r="421" spans="2:28" ht="15" customHeight="1" x14ac:dyDescent="0.55000000000000004">
      <c r="B421" s="232"/>
      <c r="C421" s="44" t="s">
        <v>65</v>
      </c>
      <c r="D421" s="237"/>
      <c r="E421" s="238"/>
      <c r="F421" s="237"/>
      <c r="G421" s="242"/>
      <c r="H421" s="242"/>
      <c r="I421" s="242"/>
      <c r="J421" s="35" t="str">
        <f>IF(注文書!K423="","",注文書!K423)</f>
        <v/>
      </c>
      <c r="K421" s="10" t="str">
        <f>IF(注文書!L423="","",注文書!L423)</f>
        <v/>
      </c>
      <c r="L421" s="7" t="str">
        <f>IF(注文書!M423="","",注文書!M423)</f>
        <v/>
      </c>
      <c r="M421" s="13" t="str">
        <f>IF(注文書!N423="","",注文書!N423)</f>
        <v/>
      </c>
      <c r="N421" s="12" t="str">
        <f t="shared" si="7"/>
        <v/>
      </c>
      <c r="O421" s="256"/>
      <c r="P421" s="257"/>
      <c r="Q421" s="258"/>
      <c r="R421" s="224" t="str">
        <f>IF(注文書!P423="","",注文書!P423)</f>
        <v/>
      </c>
      <c r="S421" s="225"/>
      <c r="T421" s="225"/>
      <c r="U421" s="225"/>
      <c r="V421" s="226"/>
      <c r="W421" s="224"/>
      <c r="X421" s="225"/>
      <c r="Y421" s="225"/>
      <c r="Z421" s="225"/>
      <c r="AA421" s="226"/>
      <c r="AB421" s="41"/>
    </row>
    <row r="422" spans="2:28" ht="15" customHeight="1" x14ac:dyDescent="0.55000000000000004">
      <c r="B422" s="230">
        <v>69</v>
      </c>
      <c r="C422" s="42" t="s">
        <v>60</v>
      </c>
      <c r="D422" s="233" t="str">
        <f>IF(注文書!D424="","",注文書!D424)</f>
        <v/>
      </c>
      <c r="E422" s="234"/>
      <c r="F422" s="239" t="str">
        <f>IF(注文書!F424="","",注文書!F424)</f>
        <v/>
      </c>
      <c r="G422" s="240"/>
      <c r="H422" s="240"/>
      <c r="I422" s="240"/>
      <c r="J422" s="33" t="str">
        <f>IF(注文書!K424="","",注文書!K424)</f>
        <v/>
      </c>
      <c r="K422" s="8" t="str">
        <f>IF(注文書!L424="","",注文書!L424)</f>
        <v/>
      </c>
      <c r="L422" s="5" t="str">
        <f>IF(注文書!M424="","",注文書!M424)</f>
        <v/>
      </c>
      <c r="M422" s="11" t="str">
        <f>IF(注文書!N424="","",注文書!N424)</f>
        <v/>
      </c>
      <c r="N422" s="11" t="str">
        <f t="shared" si="7"/>
        <v/>
      </c>
      <c r="O422" s="259"/>
      <c r="P422" s="260"/>
      <c r="Q422" s="261"/>
      <c r="R422" s="227" t="str">
        <f>IF(注文書!P424="","",注文書!P424)</f>
        <v/>
      </c>
      <c r="S422" s="228"/>
      <c r="T422" s="228"/>
      <c r="U422" s="228"/>
      <c r="V422" s="229"/>
      <c r="W422" s="227"/>
      <c r="X422" s="228"/>
      <c r="Y422" s="228"/>
      <c r="Z422" s="228"/>
      <c r="AA422" s="229"/>
      <c r="AB422" s="39"/>
    </row>
    <row r="423" spans="2:28" ht="15" customHeight="1" x14ac:dyDescent="0.55000000000000004">
      <c r="B423" s="231"/>
      <c r="C423" s="43" t="s">
        <v>61</v>
      </c>
      <c r="D423" s="235"/>
      <c r="E423" s="236"/>
      <c r="F423" s="235"/>
      <c r="G423" s="241"/>
      <c r="H423" s="241"/>
      <c r="I423" s="241"/>
      <c r="J423" s="34" t="str">
        <f>IF(注文書!K425="","",注文書!K425)</f>
        <v/>
      </c>
      <c r="K423" s="9" t="str">
        <f>IF(注文書!L425="","",注文書!L425)</f>
        <v/>
      </c>
      <c r="L423" s="6" t="str">
        <f>IF(注文書!M425="","",注文書!M425)</f>
        <v/>
      </c>
      <c r="M423" s="12" t="str">
        <f>IF(注文書!N425="","",注文書!N425)</f>
        <v/>
      </c>
      <c r="N423" s="12" t="str">
        <f t="shared" si="7"/>
        <v/>
      </c>
      <c r="O423" s="253"/>
      <c r="P423" s="254"/>
      <c r="Q423" s="255"/>
      <c r="R423" s="212" t="str">
        <f>IF(注文書!P425="","",注文書!P425)</f>
        <v/>
      </c>
      <c r="S423" s="213"/>
      <c r="T423" s="213"/>
      <c r="U423" s="213"/>
      <c r="V423" s="214"/>
      <c r="W423" s="215"/>
      <c r="X423" s="216"/>
      <c r="Y423" s="216"/>
      <c r="Z423" s="216"/>
      <c r="AA423" s="217"/>
      <c r="AB423" s="40"/>
    </row>
    <row r="424" spans="2:28" ht="15" customHeight="1" x14ac:dyDescent="0.55000000000000004">
      <c r="B424" s="231"/>
      <c r="C424" s="43" t="s">
        <v>62</v>
      </c>
      <c r="D424" s="235"/>
      <c r="E424" s="236"/>
      <c r="F424" s="235"/>
      <c r="G424" s="241"/>
      <c r="H424" s="241"/>
      <c r="I424" s="241"/>
      <c r="J424" s="34" t="str">
        <f>IF(注文書!K426="","",注文書!K426)</f>
        <v/>
      </c>
      <c r="K424" s="9" t="str">
        <f>IF(注文書!L426="","",注文書!L426)</f>
        <v/>
      </c>
      <c r="L424" s="6" t="str">
        <f>IF(注文書!M426="","",注文書!M426)</f>
        <v/>
      </c>
      <c r="M424" s="12" t="str">
        <f>IF(注文書!N426="","",注文書!N426)</f>
        <v/>
      </c>
      <c r="N424" s="12" t="str">
        <f t="shared" si="7"/>
        <v/>
      </c>
      <c r="O424" s="253"/>
      <c r="P424" s="254"/>
      <c r="Q424" s="255"/>
      <c r="R424" s="218" t="str">
        <f>IF(注文書!P426="","",注文書!P426)</f>
        <v/>
      </c>
      <c r="S424" s="219"/>
      <c r="T424" s="219"/>
      <c r="U424" s="219"/>
      <c r="V424" s="220"/>
      <c r="W424" s="215"/>
      <c r="X424" s="216"/>
      <c r="Y424" s="216"/>
      <c r="Z424" s="216"/>
      <c r="AA424" s="217"/>
      <c r="AB424" s="40"/>
    </row>
    <row r="425" spans="2:28" ht="15" customHeight="1" x14ac:dyDescent="0.55000000000000004">
      <c r="B425" s="231"/>
      <c r="C425" s="43" t="s">
        <v>63</v>
      </c>
      <c r="D425" s="235"/>
      <c r="E425" s="236"/>
      <c r="F425" s="235"/>
      <c r="G425" s="241"/>
      <c r="H425" s="241"/>
      <c r="I425" s="241"/>
      <c r="J425" s="34" t="str">
        <f>IF(注文書!K427="","",注文書!K427)</f>
        <v/>
      </c>
      <c r="K425" s="9" t="str">
        <f>IF(注文書!L427="","",注文書!L427)</f>
        <v/>
      </c>
      <c r="L425" s="6" t="str">
        <f>IF(注文書!M427="","",注文書!M427)</f>
        <v/>
      </c>
      <c r="M425" s="12" t="str">
        <f>IF(注文書!N427="","",注文書!N427)</f>
        <v/>
      </c>
      <c r="N425" s="12" t="str">
        <f t="shared" si="7"/>
        <v/>
      </c>
      <c r="O425" s="253"/>
      <c r="P425" s="254"/>
      <c r="Q425" s="255"/>
      <c r="R425" s="221" t="str">
        <f>IF(注文書!P427="","",注文書!P427)</f>
        <v/>
      </c>
      <c r="S425" s="222"/>
      <c r="T425" s="222"/>
      <c r="U425" s="222"/>
      <c r="V425" s="223"/>
      <c r="W425" s="215"/>
      <c r="X425" s="216"/>
      <c r="Y425" s="216"/>
      <c r="Z425" s="216"/>
      <c r="AA425" s="217"/>
      <c r="AB425" s="40"/>
    </row>
    <row r="426" spans="2:28" ht="15" customHeight="1" x14ac:dyDescent="0.55000000000000004">
      <c r="B426" s="231"/>
      <c r="C426" s="43" t="s">
        <v>64</v>
      </c>
      <c r="D426" s="235"/>
      <c r="E426" s="236"/>
      <c r="F426" s="235"/>
      <c r="G426" s="241"/>
      <c r="H426" s="241"/>
      <c r="I426" s="241"/>
      <c r="J426" s="34" t="str">
        <f>IF(注文書!K428="","",注文書!K428)</f>
        <v/>
      </c>
      <c r="K426" s="9" t="str">
        <f>IF(注文書!L428="","",注文書!L428)</f>
        <v/>
      </c>
      <c r="L426" s="6" t="str">
        <f>IF(注文書!M428="","",注文書!M428)</f>
        <v/>
      </c>
      <c r="M426" s="12" t="str">
        <f>IF(注文書!N428="","",注文書!N428)</f>
        <v/>
      </c>
      <c r="N426" s="12" t="str">
        <f t="shared" si="7"/>
        <v/>
      </c>
      <c r="O426" s="253"/>
      <c r="P426" s="254"/>
      <c r="Q426" s="255"/>
      <c r="R426" s="221" t="str">
        <f>IF(注文書!P428="","",注文書!P428)</f>
        <v/>
      </c>
      <c r="S426" s="222"/>
      <c r="T426" s="222"/>
      <c r="U426" s="222"/>
      <c r="V426" s="223"/>
      <c r="W426" s="215"/>
      <c r="X426" s="216"/>
      <c r="Y426" s="216"/>
      <c r="Z426" s="216"/>
      <c r="AA426" s="217"/>
      <c r="AB426" s="40"/>
    </row>
    <row r="427" spans="2:28" ht="15" customHeight="1" x14ac:dyDescent="0.55000000000000004">
      <c r="B427" s="232"/>
      <c r="C427" s="44" t="s">
        <v>65</v>
      </c>
      <c r="D427" s="237"/>
      <c r="E427" s="238"/>
      <c r="F427" s="237"/>
      <c r="G427" s="242"/>
      <c r="H427" s="242"/>
      <c r="I427" s="242"/>
      <c r="J427" s="35" t="str">
        <f>IF(注文書!K429="","",注文書!K429)</f>
        <v/>
      </c>
      <c r="K427" s="10" t="str">
        <f>IF(注文書!L429="","",注文書!L429)</f>
        <v/>
      </c>
      <c r="L427" s="7" t="str">
        <f>IF(注文書!M429="","",注文書!M429)</f>
        <v/>
      </c>
      <c r="M427" s="13" t="str">
        <f>IF(注文書!N429="","",注文書!N429)</f>
        <v/>
      </c>
      <c r="N427" s="12" t="str">
        <f t="shared" si="7"/>
        <v/>
      </c>
      <c r="O427" s="256"/>
      <c r="P427" s="257"/>
      <c r="Q427" s="258"/>
      <c r="R427" s="224" t="str">
        <f>IF(注文書!P429="","",注文書!P429)</f>
        <v/>
      </c>
      <c r="S427" s="225"/>
      <c r="T427" s="225"/>
      <c r="U427" s="225"/>
      <c r="V427" s="226"/>
      <c r="W427" s="224"/>
      <c r="X427" s="225"/>
      <c r="Y427" s="225"/>
      <c r="Z427" s="225"/>
      <c r="AA427" s="226"/>
      <c r="AB427" s="41"/>
    </row>
    <row r="428" spans="2:28" ht="15" customHeight="1" x14ac:dyDescent="0.55000000000000004">
      <c r="B428" s="230">
        <v>70</v>
      </c>
      <c r="C428" s="42" t="s">
        <v>60</v>
      </c>
      <c r="D428" s="233" t="str">
        <f>IF(注文書!D430="", "", 注文書!D430)</f>
        <v/>
      </c>
      <c r="E428" s="234"/>
      <c r="F428" s="239" t="str">
        <f>IF(注文書!F430="","",注文書!F430)</f>
        <v/>
      </c>
      <c r="G428" s="240"/>
      <c r="H428" s="240"/>
      <c r="I428" s="240"/>
      <c r="J428" s="33" t="str">
        <f>IF(注文書!K430="","",注文書!K430)</f>
        <v/>
      </c>
      <c r="K428" s="8" t="str">
        <f>IF(注文書!L430="","",注文書!L430)</f>
        <v/>
      </c>
      <c r="L428" s="5" t="str">
        <f>IF(注文書!M430="","",注文書!M430)</f>
        <v/>
      </c>
      <c r="M428" s="11" t="str">
        <f>IF(注文書!N430="","",注文書!N430)</f>
        <v/>
      </c>
      <c r="N428" s="11" t="str">
        <f t="shared" si="7"/>
        <v/>
      </c>
      <c r="O428" s="259"/>
      <c r="P428" s="260"/>
      <c r="Q428" s="261"/>
      <c r="R428" s="227" t="str">
        <f>IF(注文書!P430="","",注文書!P430)</f>
        <v/>
      </c>
      <c r="S428" s="228"/>
      <c r="T428" s="228"/>
      <c r="U428" s="228"/>
      <c r="V428" s="229"/>
      <c r="W428" s="227"/>
      <c r="X428" s="228"/>
      <c r="Y428" s="228"/>
      <c r="Z428" s="228"/>
      <c r="AA428" s="229"/>
      <c r="AB428" s="39"/>
    </row>
    <row r="429" spans="2:28" ht="15" customHeight="1" x14ac:dyDescent="0.55000000000000004">
      <c r="B429" s="231"/>
      <c r="C429" s="43" t="s">
        <v>61</v>
      </c>
      <c r="D429" s="235"/>
      <c r="E429" s="236"/>
      <c r="F429" s="235"/>
      <c r="G429" s="241"/>
      <c r="H429" s="241"/>
      <c r="I429" s="241"/>
      <c r="J429" s="34" t="str">
        <f>IF(注文書!K431="","",注文書!K431)</f>
        <v/>
      </c>
      <c r="K429" s="9" t="str">
        <f>IF(注文書!L431="","",注文書!L431)</f>
        <v/>
      </c>
      <c r="L429" s="6" t="str">
        <f>IF(注文書!M431="","",注文書!M431)</f>
        <v/>
      </c>
      <c r="M429" s="12" t="str">
        <f>IF(注文書!N431="","",注文書!N431)</f>
        <v/>
      </c>
      <c r="N429" s="12" t="str">
        <f t="shared" si="7"/>
        <v/>
      </c>
      <c r="O429" s="253"/>
      <c r="P429" s="254"/>
      <c r="Q429" s="255"/>
      <c r="R429" s="212" t="str">
        <f>IF(注文書!P431="","",注文書!P431)</f>
        <v/>
      </c>
      <c r="S429" s="213"/>
      <c r="T429" s="213"/>
      <c r="U429" s="213"/>
      <c r="V429" s="214"/>
      <c r="W429" s="215"/>
      <c r="X429" s="216"/>
      <c r="Y429" s="216"/>
      <c r="Z429" s="216"/>
      <c r="AA429" s="217"/>
      <c r="AB429" s="40"/>
    </row>
    <row r="430" spans="2:28" ht="15" customHeight="1" x14ac:dyDescent="0.55000000000000004">
      <c r="B430" s="231"/>
      <c r="C430" s="43" t="s">
        <v>62</v>
      </c>
      <c r="D430" s="235"/>
      <c r="E430" s="236"/>
      <c r="F430" s="235"/>
      <c r="G430" s="241"/>
      <c r="H430" s="241"/>
      <c r="I430" s="241"/>
      <c r="J430" s="34" t="str">
        <f>IF(注文書!K432="","",注文書!K432)</f>
        <v/>
      </c>
      <c r="K430" s="9" t="str">
        <f>IF(注文書!L432="","",注文書!L432)</f>
        <v/>
      </c>
      <c r="L430" s="6" t="str">
        <f>IF(注文書!M432="","",注文書!M432)</f>
        <v/>
      </c>
      <c r="M430" s="12" t="str">
        <f>IF(注文書!N432="","",注文書!N432)</f>
        <v/>
      </c>
      <c r="N430" s="12" t="str">
        <f t="shared" si="7"/>
        <v/>
      </c>
      <c r="O430" s="253"/>
      <c r="P430" s="254"/>
      <c r="Q430" s="255"/>
      <c r="R430" s="218" t="str">
        <f>IF(注文書!P432="","",注文書!P432)</f>
        <v/>
      </c>
      <c r="S430" s="219"/>
      <c r="T430" s="219"/>
      <c r="U430" s="219"/>
      <c r="V430" s="220"/>
      <c r="W430" s="215"/>
      <c r="X430" s="216"/>
      <c r="Y430" s="216"/>
      <c r="Z430" s="216"/>
      <c r="AA430" s="217"/>
      <c r="AB430" s="40"/>
    </row>
    <row r="431" spans="2:28" ht="15" customHeight="1" x14ac:dyDescent="0.55000000000000004">
      <c r="B431" s="231"/>
      <c r="C431" s="43" t="s">
        <v>63</v>
      </c>
      <c r="D431" s="235"/>
      <c r="E431" s="236"/>
      <c r="F431" s="235"/>
      <c r="G431" s="241"/>
      <c r="H431" s="241"/>
      <c r="I431" s="241"/>
      <c r="J431" s="34" t="str">
        <f>IF(注文書!K433="","",注文書!K433)</f>
        <v/>
      </c>
      <c r="K431" s="9" t="str">
        <f>IF(注文書!L433="","",注文書!L433)</f>
        <v/>
      </c>
      <c r="L431" s="6" t="str">
        <f>IF(注文書!M433="","",注文書!M433)</f>
        <v/>
      </c>
      <c r="M431" s="12" t="str">
        <f>IF(注文書!N433="","",注文書!N433)</f>
        <v/>
      </c>
      <c r="N431" s="12" t="str">
        <f t="shared" si="7"/>
        <v/>
      </c>
      <c r="O431" s="253"/>
      <c r="P431" s="254"/>
      <c r="Q431" s="255"/>
      <c r="R431" s="221" t="str">
        <f>IF(注文書!P433="","",注文書!P433)</f>
        <v/>
      </c>
      <c r="S431" s="222"/>
      <c r="T431" s="222"/>
      <c r="U431" s="222"/>
      <c r="V431" s="223"/>
      <c r="W431" s="215"/>
      <c r="X431" s="216"/>
      <c r="Y431" s="216"/>
      <c r="Z431" s="216"/>
      <c r="AA431" s="217"/>
      <c r="AB431" s="40"/>
    </row>
    <row r="432" spans="2:28" ht="15" customHeight="1" x14ac:dyDescent="0.55000000000000004">
      <c r="B432" s="231"/>
      <c r="C432" s="43" t="s">
        <v>64</v>
      </c>
      <c r="D432" s="235"/>
      <c r="E432" s="236"/>
      <c r="F432" s="235"/>
      <c r="G432" s="241"/>
      <c r="H432" s="241"/>
      <c r="I432" s="241"/>
      <c r="J432" s="34" t="str">
        <f>IF(注文書!K434="","",注文書!K434)</f>
        <v/>
      </c>
      <c r="K432" s="9" t="str">
        <f>IF(注文書!L434="","",注文書!L434)</f>
        <v/>
      </c>
      <c r="L432" s="6" t="str">
        <f>IF(注文書!M434="","",注文書!M434)</f>
        <v/>
      </c>
      <c r="M432" s="12" t="str">
        <f>IF(注文書!N434="","",注文書!N434)</f>
        <v/>
      </c>
      <c r="N432" s="12" t="str">
        <f t="shared" si="7"/>
        <v/>
      </c>
      <c r="O432" s="253"/>
      <c r="P432" s="254"/>
      <c r="Q432" s="255"/>
      <c r="R432" s="221" t="str">
        <f>IF(注文書!P434="","",注文書!P434)</f>
        <v/>
      </c>
      <c r="S432" s="222"/>
      <c r="T432" s="222"/>
      <c r="U432" s="222"/>
      <c r="V432" s="223"/>
      <c r="W432" s="215"/>
      <c r="X432" s="216"/>
      <c r="Y432" s="216"/>
      <c r="Z432" s="216"/>
      <c r="AA432" s="217"/>
      <c r="AB432" s="40"/>
    </row>
    <row r="433" spans="2:28" ht="15" customHeight="1" x14ac:dyDescent="0.55000000000000004">
      <c r="B433" s="232"/>
      <c r="C433" s="44" t="s">
        <v>65</v>
      </c>
      <c r="D433" s="237"/>
      <c r="E433" s="238"/>
      <c r="F433" s="237"/>
      <c r="G433" s="242"/>
      <c r="H433" s="242"/>
      <c r="I433" s="242"/>
      <c r="J433" s="35" t="str">
        <f>IF(注文書!K435="","",注文書!K435)</f>
        <v/>
      </c>
      <c r="K433" s="10" t="str">
        <f>IF(注文書!L435="","",注文書!L435)</f>
        <v/>
      </c>
      <c r="L433" s="7" t="str">
        <f>IF(注文書!M435="","",注文書!M435)</f>
        <v/>
      </c>
      <c r="M433" s="13" t="str">
        <f>IF(注文書!N435="","",注文書!N435)</f>
        <v/>
      </c>
      <c r="N433" s="12" t="str">
        <f t="shared" si="7"/>
        <v/>
      </c>
      <c r="O433" s="256"/>
      <c r="P433" s="257"/>
      <c r="Q433" s="258"/>
      <c r="R433" s="224" t="str">
        <f>IF(注文書!P435="","",注文書!P435)</f>
        <v/>
      </c>
      <c r="S433" s="225"/>
      <c r="T433" s="225"/>
      <c r="U433" s="225"/>
      <c r="V433" s="226"/>
      <c r="W433" s="224"/>
      <c r="X433" s="225"/>
      <c r="Y433" s="225"/>
      <c r="Z433" s="225"/>
      <c r="AA433" s="226"/>
      <c r="AB433" s="41"/>
    </row>
    <row r="434" spans="2:28" ht="15" customHeight="1" x14ac:dyDescent="0.55000000000000004">
      <c r="B434" s="230">
        <v>71</v>
      </c>
      <c r="C434" s="42" t="s">
        <v>60</v>
      </c>
      <c r="D434" s="233" t="str">
        <f>IF(注文書!D436="","",注文書!D436)</f>
        <v/>
      </c>
      <c r="E434" s="234"/>
      <c r="F434" s="239" t="str">
        <f>IF(注文書!F436="","",注文書!F436)</f>
        <v/>
      </c>
      <c r="G434" s="240"/>
      <c r="H434" s="240"/>
      <c r="I434" s="240"/>
      <c r="J434" s="33" t="str">
        <f>IF(注文書!K436="","",注文書!K436)</f>
        <v/>
      </c>
      <c r="K434" s="8" t="str">
        <f>IF(注文書!L436="","",注文書!L436)</f>
        <v/>
      </c>
      <c r="L434" s="5" t="str">
        <f>IF(注文書!M436="","",注文書!M436)</f>
        <v/>
      </c>
      <c r="M434" s="11" t="str">
        <f>IF(注文書!N436="","",注文書!N436)</f>
        <v/>
      </c>
      <c r="N434" s="11" t="str">
        <f t="shared" si="7"/>
        <v/>
      </c>
      <c r="O434" s="259"/>
      <c r="P434" s="260"/>
      <c r="Q434" s="261"/>
      <c r="R434" s="227" t="str">
        <f>IF(注文書!P436="","",注文書!P436)</f>
        <v/>
      </c>
      <c r="S434" s="228"/>
      <c r="T434" s="228"/>
      <c r="U434" s="228"/>
      <c r="V434" s="229"/>
      <c r="W434" s="227"/>
      <c r="X434" s="228"/>
      <c r="Y434" s="228"/>
      <c r="Z434" s="228"/>
      <c r="AA434" s="229"/>
      <c r="AB434" s="39"/>
    </row>
    <row r="435" spans="2:28" ht="15" customHeight="1" x14ac:dyDescent="0.55000000000000004">
      <c r="B435" s="231"/>
      <c r="C435" s="43" t="s">
        <v>61</v>
      </c>
      <c r="D435" s="235"/>
      <c r="E435" s="236"/>
      <c r="F435" s="235"/>
      <c r="G435" s="241"/>
      <c r="H435" s="241"/>
      <c r="I435" s="241"/>
      <c r="J435" s="34" t="str">
        <f>IF(注文書!K437="","",注文書!K437)</f>
        <v/>
      </c>
      <c r="K435" s="9" t="str">
        <f>IF(注文書!L437="","",注文書!L437)</f>
        <v/>
      </c>
      <c r="L435" s="6" t="str">
        <f>IF(注文書!M437="","",注文書!M437)</f>
        <v/>
      </c>
      <c r="M435" s="12" t="str">
        <f>IF(注文書!N437="","",注文書!N437)</f>
        <v/>
      </c>
      <c r="N435" s="12" t="str">
        <f t="shared" si="7"/>
        <v/>
      </c>
      <c r="O435" s="253"/>
      <c r="P435" s="254"/>
      <c r="Q435" s="255"/>
      <c r="R435" s="212" t="str">
        <f>IF(注文書!P437="","",注文書!P437)</f>
        <v/>
      </c>
      <c r="S435" s="213"/>
      <c r="T435" s="213"/>
      <c r="U435" s="213"/>
      <c r="V435" s="214"/>
      <c r="W435" s="215"/>
      <c r="X435" s="216"/>
      <c r="Y435" s="216"/>
      <c r="Z435" s="216"/>
      <c r="AA435" s="217"/>
      <c r="AB435" s="40"/>
    </row>
    <row r="436" spans="2:28" ht="15" customHeight="1" x14ac:dyDescent="0.55000000000000004">
      <c r="B436" s="231"/>
      <c r="C436" s="43" t="s">
        <v>62</v>
      </c>
      <c r="D436" s="235"/>
      <c r="E436" s="236"/>
      <c r="F436" s="235"/>
      <c r="G436" s="241"/>
      <c r="H436" s="241"/>
      <c r="I436" s="241"/>
      <c r="J436" s="34" t="str">
        <f>IF(注文書!K438="","",注文書!K438)</f>
        <v/>
      </c>
      <c r="K436" s="9" t="str">
        <f>IF(注文書!L438="","",注文書!L438)</f>
        <v/>
      </c>
      <c r="L436" s="6" t="str">
        <f>IF(注文書!M438="","",注文書!M438)</f>
        <v/>
      </c>
      <c r="M436" s="12" t="str">
        <f>IF(注文書!N438="","",注文書!N438)</f>
        <v/>
      </c>
      <c r="N436" s="12" t="str">
        <f t="shared" si="7"/>
        <v/>
      </c>
      <c r="O436" s="253"/>
      <c r="P436" s="254"/>
      <c r="Q436" s="255"/>
      <c r="R436" s="218" t="str">
        <f>IF(注文書!P438="","",注文書!P438)</f>
        <v/>
      </c>
      <c r="S436" s="219"/>
      <c r="T436" s="219"/>
      <c r="U436" s="219"/>
      <c r="V436" s="220"/>
      <c r="W436" s="215"/>
      <c r="X436" s="216"/>
      <c r="Y436" s="216"/>
      <c r="Z436" s="216"/>
      <c r="AA436" s="217"/>
      <c r="AB436" s="40"/>
    </row>
    <row r="437" spans="2:28" ht="15" customHeight="1" x14ac:dyDescent="0.55000000000000004">
      <c r="B437" s="231"/>
      <c r="C437" s="43" t="s">
        <v>63</v>
      </c>
      <c r="D437" s="235"/>
      <c r="E437" s="236"/>
      <c r="F437" s="235"/>
      <c r="G437" s="241"/>
      <c r="H437" s="241"/>
      <c r="I437" s="241"/>
      <c r="J437" s="34" t="str">
        <f>IF(注文書!K439="","",注文書!K439)</f>
        <v/>
      </c>
      <c r="K437" s="9" t="str">
        <f>IF(注文書!L439="","",注文書!L439)</f>
        <v/>
      </c>
      <c r="L437" s="6" t="str">
        <f>IF(注文書!M439="","",注文書!M439)</f>
        <v/>
      </c>
      <c r="M437" s="12" t="str">
        <f>IF(注文書!N439="","",注文書!N439)</f>
        <v/>
      </c>
      <c r="N437" s="12" t="str">
        <f t="shared" si="7"/>
        <v/>
      </c>
      <c r="O437" s="253"/>
      <c r="P437" s="254"/>
      <c r="Q437" s="255"/>
      <c r="R437" s="221" t="str">
        <f>IF(注文書!P439="","",注文書!P439)</f>
        <v/>
      </c>
      <c r="S437" s="222"/>
      <c r="T437" s="222"/>
      <c r="U437" s="222"/>
      <c r="V437" s="223"/>
      <c r="W437" s="215"/>
      <c r="X437" s="216"/>
      <c r="Y437" s="216"/>
      <c r="Z437" s="216"/>
      <c r="AA437" s="217"/>
      <c r="AB437" s="40"/>
    </row>
    <row r="438" spans="2:28" ht="15" customHeight="1" x14ac:dyDescent="0.55000000000000004">
      <c r="B438" s="231"/>
      <c r="C438" s="43" t="s">
        <v>64</v>
      </c>
      <c r="D438" s="235"/>
      <c r="E438" s="236"/>
      <c r="F438" s="235"/>
      <c r="G438" s="241"/>
      <c r="H438" s="241"/>
      <c r="I438" s="241"/>
      <c r="J438" s="34" t="str">
        <f>IF(注文書!K440="","",注文書!K440)</f>
        <v/>
      </c>
      <c r="K438" s="9" t="str">
        <f>IF(注文書!L440="","",注文書!L440)</f>
        <v/>
      </c>
      <c r="L438" s="6" t="str">
        <f>IF(注文書!M440="","",注文書!M440)</f>
        <v/>
      </c>
      <c r="M438" s="12" t="str">
        <f>IF(注文書!N440="","",注文書!N440)</f>
        <v/>
      </c>
      <c r="N438" s="12" t="str">
        <f t="shared" si="7"/>
        <v/>
      </c>
      <c r="O438" s="253"/>
      <c r="P438" s="254"/>
      <c r="Q438" s="255"/>
      <c r="R438" s="221" t="str">
        <f>IF(注文書!P440="","",注文書!P440)</f>
        <v/>
      </c>
      <c r="S438" s="222"/>
      <c r="T438" s="222"/>
      <c r="U438" s="222"/>
      <c r="V438" s="223"/>
      <c r="W438" s="215"/>
      <c r="X438" s="216"/>
      <c r="Y438" s="216"/>
      <c r="Z438" s="216"/>
      <c r="AA438" s="217"/>
      <c r="AB438" s="40"/>
    </row>
    <row r="439" spans="2:28" ht="15" customHeight="1" x14ac:dyDescent="0.55000000000000004">
      <c r="B439" s="232"/>
      <c r="C439" s="44" t="s">
        <v>65</v>
      </c>
      <c r="D439" s="237"/>
      <c r="E439" s="238"/>
      <c r="F439" s="237"/>
      <c r="G439" s="242"/>
      <c r="H439" s="242"/>
      <c r="I439" s="242"/>
      <c r="J439" s="35" t="str">
        <f>IF(注文書!K441="","",注文書!K441)</f>
        <v/>
      </c>
      <c r="K439" s="10" t="str">
        <f>IF(注文書!L441="","",注文書!L441)</f>
        <v/>
      </c>
      <c r="L439" s="7" t="str">
        <f>IF(注文書!M441="","",注文書!M441)</f>
        <v/>
      </c>
      <c r="M439" s="13" t="str">
        <f>IF(注文書!N441="","",注文書!N441)</f>
        <v/>
      </c>
      <c r="N439" s="12" t="str">
        <f t="shared" si="7"/>
        <v/>
      </c>
      <c r="O439" s="256"/>
      <c r="P439" s="257"/>
      <c r="Q439" s="258"/>
      <c r="R439" s="224" t="str">
        <f>IF(注文書!P441="","",注文書!P441)</f>
        <v/>
      </c>
      <c r="S439" s="225"/>
      <c r="T439" s="225"/>
      <c r="U439" s="225"/>
      <c r="V439" s="226"/>
      <c r="W439" s="224"/>
      <c r="X439" s="225"/>
      <c r="Y439" s="225"/>
      <c r="Z439" s="225"/>
      <c r="AA439" s="226"/>
      <c r="AB439" s="41"/>
    </row>
    <row r="440" spans="2:28" ht="15" customHeight="1" x14ac:dyDescent="0.55000000000000004">
      <c r="B440" s="230">
        <v>72</v>
      </c>
      <c r="C440" s="42" t="s">
        <v>60</v>
      </c>
      <c r="D440" s="233" t="str">
        <f>IF(注文書!D442="", "", 注文書!D442)</f>
        <v/>
      </c>
      <c r="E440" s="234"/>
      <c r="F440" s="239" t="str">
        <f>IF(注文書!F442="","",注文書!F442)</f>
        <v/>
      </c>
      <c r="G440" s="240"/>
      <c r="H440" s="240"/>
      <c r="I440" s="240"/>
      <c r="J440" s="33" t="str">
        <f>IF(注文書!K442="","",注文書!K442)</f>
        <v/>
      </c>
      <c r="K440" s="8" t="str">
        <f>IF(注文書!L442="","",注文書!L442)</f>
        <v/>
      </c>
      <c r="L440" s="5" t="str">
        <f>IF(注文書!M442="","",注文書!M442)</f>
        <v/>
      </c>
      <c r="M440" s="11" t="str">
        <f>IF(注文書!N442="","",注文書!N442)</f>
        <v/>
      </c>
      <c r="N440" s="11" t="str">
        <f t="shared" si="7"/>
        <v/>
      </c>
      <c r="O440" s="259"/>
      <c r="P440" s="260"/>
      <c r="Q440" s="261"/>
      <c r="R440" s="227" t="str">
        <f>IF(注文書!P442="","",注文書!P442)</f>
        <v/>
      </c>
      <c r="S440" s="228"/>
      <c r="T440" s="228"/>
      <c r="U440" s="228"/>
      <c r="V440" s="229"/>
      <c r="W440" s="227"/>
      <c r="X440" s="228"/>
      <c r="Y440" s="228"/>
      <c r="Z440" s="228"/>
      <c r="AA440" s="229"/>
      <c r="AB440" s="39"/>
    </row>
    <row r="441" spans="2:28" ht="15" customHeight="1" x14ac:dyDescent="0.55000000000000004">
      <c r="B441" s="231"/>
      <c r="C441" s="43" t="s">
        <v>61</v>
      </c>
      <c r="D441" s="235"/>
      <c r="E441" s="236"/>
      <c r="F441" s="235"/>
      <c r="G441" s="241"/>
      <c r="H441" s="241"/>
      <c r="I441" s="241"/>
      <c r="J441" s="34" t="str">
        <f>IF(注文書!K443="","",注文書!K443)</f>
        <v/>
      </c>
      <c r="K441" s="9" t="str">
        <f>IF(注文書!L443="","",注文書!L443)</f>
        <v/>
      </c>
      <c r="L441" s="6" t="str">
        <f>IF(注文書!M443="","",注文書!M443)</f>
        <v/>
      </c>
      <c r="M441" s="12" t="str">
        <f>IF(注文書!N443="","",注文書!N443)</f>
        <v/>
      </c>
      <c r="N441" s="12" t="str">
        <f t="shared" si="7"/>
        <v/>
      </c>
      <c r="O441" s="253"/>
      <c r="P441" s="254"/>
      <c r="Q441" s="255"/>
      <c r="R441" s="212" t="str">
        <f>IF(注文書!P443="","",注文書!P443)</f>
        <v/>
      </c>
      <c r="S441" s="213"/>
      <c r="T441" s="213"/>
      <c r="U441" s="213"/>
      <c r="V441" s="214"/>
      <c r="W441" s="215"/>
      <c r="X441" s="216"/>
      <c r="Y441" s="216"/>
      <c r="Z441" s="216"/>
      <c r="AA441" s="217"/>
      <c r="AB441" s="40"/>
    </row>
    <row r="442" spans="2:28" ht="15" customHeight="1" x14ac:dyDescent="0.55000000000000004">
      <c r="B442" s="231"/>
      <c r="C442" s="43" t="s">
        <v>62</v>
      </c>
      <c r="D442" s="235"/>
      <c r="E442" s="236"/>
      <c r="F442" s="235"/>
      <c r="G442" s="241"/>
      <c r="H442" s="241"/>
      <c r="I442" s="241"/>
      <c r="J442" s="34" t="str">
        <f>IF(注文書!K444="","",注文書!K444)</f>
        <v/>
      </c>
      <c r="K442" s="9" t="str">
        <f>IF(注文書!L444="","",注文書!L444)</f>
        <v/>
      </c>
      <c r="L442" s="6" t="str">
        <f>IF(注文書!M444="","",注文書!M444)</f>
        <v/>
      </c>
      <c r="M442" s="12" t="str">
        <f>IF(注文書!N444="","",注文書!N444)</f>
        <v/>
      </c>
      <c r="N442" s="12" t="str">
        <f t="shared" si="7"/>
        <v/>
      </c>
      <c r="O442" s="253"/>
      <c r="P442" s="254"/>
      <c r="Q442" s="255"/>
      <c r="R442" s="218" t="str">
        <f>IF(注文書!P444="","",注文書!P444)</f>
        <v/>
      </c>
      <c r="S442" s="219"/>
      <c r="T442" s="219"/>
      <c r="U442" s="219"/>
      <c r="V442" s="220"/>
      <c r="W442" s="215"/>
      <c r="X442" s="216"/>
      <c r="Y442" s="216"/>
      <c r="Z442" s="216"/>
      <c r="AA442" s="217"/>
      <c r="AB442" s="40"/>
    </row>
    <row r="443" spans="2:28" ht="15" customHeight="1" x14ac:dyDescent="0.55000000000000004">
      <c r="B443" s="231"/>
      <c r="C443" s="43" t="s">
        <v>63</v>
      </c>
      <c r="D443" s="235"/>
      <c r="E443" s="236"/>
      <c r="F443" s="235"/>
      <c r="G443" s="241"/>
      <c r="H443" s="241"/>
      <c r="I443" s="241"/>
      <c r="J443" s="34" t="str">
        <f>IF(注文書!K445="","",注文書!K445)</f>
        <v/>
      </c>
      <c r="K443" s="9" t="str">
        <f>IF(注文書!L445="","",注文書!L445)</f>
        <v/>
      </c>
      <c r="L443" s="6" t="str">
        <f>IF(注文書!M445="","",注文書!M445)</f>
        <v/>
      </c>
      <c r="M443" s="12" t="str">
        <f>IF(注文書!N445="","",注文書!N445)</f>
        <v/>
      </c>
      <c r="N443" s="12" t="str">
        <f t="shared" si="7"/>
        <v/>
      </c>
      <c r="O443" s="253"/>
      <c r="P443" s="254"/>
      <c r="Q443" s="255"/>
      <c r="R443" s="221" t="str">
        <f>IF(注文書!P445="","",注文書!P445)</f>
        <v/>
      </c>
      <c r="S443" s="222"/>
      <c r="T443" s="222"/>
      <c r="U443" s="222"/>
      <c r="V443" s="223"/>
      <c r="W443" s="215"/>
      <c r="X443" s="216"/>
      <c r="Y443" s="216"/>
      <c r="Z443" s="216"/>
      <c r="AA443" s="217"/>
      <c r="AB443" s="40"/>
    </row>
    <row r="444" spans="2:28" ht="15" customHeight="1" x14ac:dyDescent="0.55000000000000004">
      <c r="B444" s="231"/>
      <c r="C444" s="43" t="s">
        <v>64</v>
      </c>
      <c r="D444" s="235"/>
      <c r="E444" s="236"/>
      <c r="F444" s="235"/>
      <c r="G444" s="241"/>
      <c r="H444" s="241"/>
      <c r="I444" s="241"/>
      <c r="J444" s="34" t="str">
        <f>IF(注文書!K446="","",注文書!K446)</f>
        <v/>
      </c>
      <c r="K444" s="9" t="str">
        <f>IF(注文書!L446="","",注文書!L446)</f>
        <v/>
      </c>
      <c r="L444" s="6" t="str">
        <f>IF(注文書!M446="","",注文書!M446)</f>
        <v/>
      </c>
      <c r="M444" s="12" t="str">
        <f>IF(注文書!N446="","",注文書!N446)</f>
        <v/>
      </c>
      <c r="N444" s="12" t="str">
        <f t="shared" si="7"/>
        <v/>
      </c>
      <c r="O444" s="253"/>
      <c r="P444" s="254"/>
      <c r="Q444" s="255"/>
      <c r="R444" s="221" t="str">
        <f>IF(注文書!P446="","",注文書!P446)</f>
        <v/>
      </c>
      <c r="S444" s="222"/>
      <c r="T444" s="222"/>
      <c r="U444" s="222"/>
      <c r="V444" s="223"/>
      <c r="W444" s="215"/>
      <c r="X444" s="216"/>
      <c r="Y444" s="216"/>
      <c r="Z444" s="216"/>
      <c r="AA444" s="217"/>
      <c r="AB444" s="40"/>
    </row>
    <row r="445" spans="2:28" ht="15" customHeight="1" x14ac:dyDescent="0.55000000000000004">
      <c r="B445" s="232"/>
      <c r="C445" s="44" t="s">
        <v>65</v>
      </c>
      <c r="D445" s="237"/>
      <c r="E445" s="238"/>
      <c r="F445" s="237"/>
      <c r="G445" s="242"/>
      <c r="H445" s="242"/>
      <c r="I445" s="242"/>
      <c r="J445" s="35" t="str">
        <f>IF(注文書!K447="","",注文書!K447)</f>
        <v/>
      </c>
      <c r="K445" s="10" t="str">
        <f>IF(注文書!L447="","",注文書!L447)</f>
        <v/>
      </c>
      <c r="L445" s="7" t="str">
        <f>IF(注文書!M447="","",注文書!M447)</f>
        <v/>
      </c>
      <c r="M445" s="13" t="str">
        <f>IF(注文書!N447="","",注文書!N447)</f>
        <v/>
      </c>
      <c r="N445" s="12" t="str">
        <f t="shared" si="7"/>
        <v/>
      </c>
      <c r="O445" s="256"/>
      <c r="P445" s="257"/>
      <c r="Q445" s="258"/>
      <c r="R445" s="224" t="str">
        <f>IF(注文書!P447="","",注文書!P447)</f>
        <v/>
      </c>
      <c r="S445" s="225"/>
      <c r="T445" s="225"/>
      <c r="U445" s="225"/>
      <c r="V445" s="226"/>
      <c r="W445" s="224"/>
      <c r="X445" s="225"/>
      <c r="Y445" s="225"/>
      <c r="Z445" s="225"/>
      <c r="AA445" s="226"/>
      <c r="AB445" s="41"/>
    </row>
    <row r="446" spans="2:28" ht="15" customHeight="1" x14ac:dyDescent="0.55000000000000004">
      <c r="B446" s="230">
        <v>73</v>
      </c>
      <c r="C446" s="42" t="s">
        <v>60</v>
      </c>
      <c r="D446" s="233" t="str">
        <f>IF(注文書!D448="","",注文書!D448)</f>
        <v/>
      </c>
      <c r="E446" s="234"/>
      <c r="F446" s="239" t="str">
        <f>IF(注文書!F448="","",注文書!F448)</f>
        <v/>
      </c>
      <c r="G446" s="240"/>
      <c r="H446" s="240"/>
      <c r="I446" s="240"/>
      <c r="J446" s="33" t="str">
        <f>IF(注文書!K448="","",注文書!K448)</f>
        <v/>
      </c>
      <c r="K446" s="8" t="str">
        <f>IF(注文書!L448="","",注文書!L448)</f>
        <v/>
      </c>
      <c r="L446" s="5" t="str">
        <f>IF(注文書!M448="","",注文書!M448)</f>
        <v/>
      </c>
      <c r="M446" s="11" t="str">
        <f>IF(注文書!N448="","",注文書!N448)</f>
        <v/>
      </c>
      <c r="N446" s="11" t="str">
        <f t="shared" si="7"/>
        <v/>
      </c>
      <c r="O446" s="259"/>
      <c r="P446" s="260"/>
      <c r="Q446" s="261"/>
      <c r="R446" s="227" t="str">
        <f>IF(注文書!P448="","",注文書!P448)</f>
        <v/>
      </c>
      <c r="S446" s="228"/>
      <c r="T446" s="228"/>
      <c r="U446" s="228"/>
      <c r="V446" s="229"/>
      <c r="W446" s="227"/>
      <c r="X446" s="228"/>
      <c r="Y446" s="228"/>
      <c r="Z446" s="228"/>
      <c r="AA446" s="229"/>
      <c r="AB446" s="39"/>
    </row>
    <row r="447" spans="2:28" ht="15" customHeight="1" x14ac:dyDescent="0.55000000000000004">
      <c r="B447" s="231"/>
      <c r="C447" s="43" t="s">
        <v>61</v>
      </c>
      <c r="D447" s="235"/>
      <c r="E447" s="236"/>
      <c r="F447" s="235"/>
      <c r="G447" s="241"/>
      <c r="H447" s="241"/>
      <c r="I447" s="241"/>
      <c r="J447" s="34" t="str">
        <f>IF(注文書!K449="","",注文書!K449)</f>
        <v/>
      </c>
      <c r="K447" s="9" t="str">
        <f>IF(注文書!L449="","",注文書!L449)</f>
        <v/>
      </c>
      <c r="L447" s="6" t="str">
        <f>IF(注文書!M449="","",注文書!M449)</f>
        <v/>
      </c>
      <c r="M447" s="12" t="str">
        <f>IF(注文書!N449="","",注文書!N449)</f>
        <v/>
      </c>
      <c r="N447" s="12" t="str">
        <f t="shared" si="7"/>
        <v/>
      </c>
      <c r="O447" s="253"/>
      <c r="P447" s="254"/>
      <c r="Q447" s="255"/>
      <c r="R447" s="212" t="str">
        <f>IF(注文書!P449="","",注文書!P449)</f>
        <v/>
      </c>
      <c r="S447" s="213"/>
      <c r="T447" s="213"/>
      <c r="U447" s="213"/>
      <c r="V447" s="214"/>
      <c r="W447" s="215"/>
      <c r="X447" s="216"/>
      <c r="Y447" s="216"/>
      <c r="Z447" s="216"/>
      <c r="AA447" s="217"/>
      <c r="AB447" s="40"/>
    </row>
    <row r="448" spans="2:28" ht="15" customHeight="1" x14ac:dyDescent="0.55000000000000004">
      <c r="B448" s="231"/>
      <c r="C448" s="43" t="s">
        <v>62</v>
      </c>
      <c r="D448" s="235"/>
      <c r="E448" s="236"/>
      <c r="F448" s="235"/>
      <c r="G448" s="241"/>
      <c r="H448" s="241"/>
      <c r="I448" s="241"/>
      <c r="J448" s="34" t="str">
        <f>IF(注文書!K450="","",注文書!K450)</f>
        <v/>
      </c>
      <c r="K448" s="9" t="str">
        <f>IF(注文書!L450="","",注文書!L450)</f>
        <v/>
      </c>
      <c r="L448" s="6" t="str">
        <f>IF(注文書!M450="","",注文書!M450)</f>
        <v/>
      </c>
      <c r="M448" s="12" t="str">
        <f>IF(注文書!N450="","",注文書!N450)</f>
        <v/>
      </c>
      <c r="N448" s="12" t="str">
        <f t="shared" si="7"/>
        <v/>
      </c>
      <c r="O448" s="253"/>
      <c r="P448" s="254"/>
      <c r="Q448" s="255"/>
      <c r="R448" s="218" t="str">
        <f>IF(注文書!P450="","",注文書!P450)</f>
        <v/>
      </c>
      <c r="S448" s="219"/>
      <c r="T448" s="219"/>
      <c r="U448" s="219"/>
      <c r="V448" s="220"/>
      <c r="W448" s="215"/>
      <c r="X448" s="216"/>
      <c r="Y448" s="216"/>
      <c r="Z448" s="216"/>
      <c r="AA448" s="217"/>
      <c r="AB448" s="40"/>
    </row>
    <row r="449" spans="2:28" ht="15" customHeight="1" x14ac:dyDescent="0.55000000000000004">
      <c r="B449" s="231"/>
      <c r="C449" s="43" t="s">
        <v>63</v>
      </c>
      <c r="D449" s="235"/>
      <c r="E449" s="236"/>
      <c r="F449" s="235"/>
      <c r="G449" s="241"/>
      <c r="H449" s="241"/>
      <c r="I449" s="241"/>
      <c r="J449" s="34" t="str">
        <f>IF(注文書!K451="","",注文書!K451)</f>
        <v/>
      </c>
      <c r="K449" s="9" t="str">
        <f>IF(注文書!L451="","",注文書!L451)</f>
        <v/>
      </c>
      <c r="L449" s="6" t="str">
        <f>IF(注文書!M451="","",注文書!M451)</f>
        <v/>
      </c>
      <c r="M449" s="12" t="str">
        <f>IF(注文書!N451="","",注文書!N451)</f>
        <v/>
      </c>
      <c r="N449" s="12" t="str">
        <f t="shared" si="7"/>
        <v/>
      </c>
      <c r="O449" s="253"/>
      <c r="P449" s="254"/>
      <c r="Q449" s="255"/>
      <c r="R449" s="221" t="str">
        <f>IF(注文書!P451="","",注文書!P451)</f>
        <v/>
      </c>
      <c r="S449" s="222"/>
      <c r="T449" s="222"/>
      <c r="U449" s="222"/>
      <c r="V449" s="223"/>
      <c r="W449" s="215"/>
      <c r="X449" s="216"/>
      <c r="Y449" s="216"/>
      <c r="Z449" s="216"/>
      <c r="AA449" s="217"/>
      <c r="AB449" s="40"/>
    </row>
    <row r="450" spans="2:28" ht="15" customHeight="1" x14ac:dyDescent="0.55000000000000004">
      <c r="B450" s="231"/>
      <c r="C450" s="43" t="s">
        <v>64</v>
      </c>
      <c r="D450" s="235"/>
      <c r="E450" s="236"/>
      <c r="F450" s="235"/>
      <c r="G450" s="241"/>
      <c r="H450" s="241"/>
      <c r="I450" s="241"/>
      <c r="J450" s="34" t="str">
        <f>IF(注文書!K452="","",注文書!K452)</f>
        <v/>
      </c>
      <c r="K450" s="9" t="str">
        <f>IF(注文書!L452="","",注文書!L452)</f>
        <v/>
      </c>
      <c r="L450" s="6" t="str">
        <f>IF(注文書!M452="","",注文書!M452)</f>
        <v/>
      </c>
      <c r="M450" s="12" t="str">
        <f>IF(注文書!N452="","",注文書!N452)</f>
        <v/>
      </c>
      <c r="N450" s="12" t="str">
        <f t="shared" si="7"/>
        <v/>
      </c>
      <c r="O450" s="253"/>
      <c r="P450" s="254"/>
      <c r="Q450" s="255"/>
      <c r="R450" s="221" t="str">
        <f>IF(注文書!P452="","",注文書!P452)</f>
        <v/>
      </c>
      <c r="S450" s="222"/>
      <c r="T450" s="222"/>
      <c r="U450" s="222"/>
      <c r="V450" s="223"/>
      <c r="W450" s="215"/>
      <c r="X450" s="216"/>
      <c r="Y450" s="216"/>
      <c r="Z450" s="216"/>
      <c r="AA450" s="217"/>
      <c r="AB450" s="40"/>
    </row>
    <row r="451" spans="2:28" ht="15" customHeight="1" x14ac:dyDescent="0.55000000000000004">
      <c r="B451" s="232"/>
      <c r="C451" s="44" t="s">
        <v>65</v>
      </c>
      <c r="D451" s="237"/>
      <c r="E451" s="238"/>
      <c r="F451" s="237"/>
      <c r="G451" s="242"/>
      <c r="H451" s="242"/>
      <c r="I451" s="242"/>
      <c r="J451" s="35" t="str">
        <f>IF(注文書!K453="","",注文書!K453)</f>
        <v/>
      </c>
      <c r="K451" s="10" t="str">
        <f>IF(注文書!L453="","",注文書!L453)</f>
        <v/>
      </c>
      <c r="L451" s="7" t="str">
        <f>IF(注文書!M453="","",注文書!M453)</f>
        <v/>
      </c>
      <c r="M451" s="13" t="str">
        <f>IF(注文書!N453="","",注文書!N453)</f>
        <v/>
      </c>
      <c r="N451" s="12" t="str">
        <f t="shared" si="7"/>
        <v/>
      </c>
      <c r="O451" s="256"/>
      <c r="P451" s="257"/>
      <c r="Q451" s="258"/>
      <c r="R451" s="224" t="str">
        <f>IF(注文書!P453="","",注文書!P453)</f>
        <v/>
      </c>
      <c r="S451" s="225"/>
      <c r="T451" s="225"/>
      <c r="U451" s="225"/>
      <c r="V451" s="226"/>
      <c r="W451" s="224"/>
      <c r="X451" s="225"/>
      <c r="Y451" s="225"/>
      <c r="Z451" s="225"/>
      <c r="AA451" s="226"/>
      <c r="AB451" s="41"/>
    </row>
    <row r="452" spans="2:28" ht="15" customHeight="1" x14ac:dyDescent="0.55000000000000004">
      <c r="B452" s="230">
        <v>74</v>
      </c>
      <c r="C452" s="42" t="s">
        <v>60</v>
      </c>
      <c r="D452" s="233" t="str">
        <f>IF(注文書!D454="", "", 注文書!D454)</f>
        <v/>
      </c>
      <c r="E452" s="234"/>
      <c r="F452" s="239" t="str">
        <f>IF(注文書!F454="","",注文書!F454)</f>
        <v/>
      </c>
      <c r="G452" s="240"/>
      <c r="H452" s="240"/>
      <c r="I452" s="240"/>
      <c r="J452" s="33" t="str">
        <f>IF(注文書!K454="","",注文書!K454)</f>
        <v/>
      </c>
      <c r="K452" s="8" t="str">
        <f>IF(注文書!L454="","",注文書!L454)</f>
        <v/>
      </c>
      <c r="L452" s="5" t="str">
        <f>IF(注文書!M454="","",注文書!M454)</f>
        <v/>
      </c>
      <c r="M452" s="11" t="str">
        <f>IF(注文書!N454="","",注文書!N454)</f>
        <v/>
      </c>
      <c r="N452" s="11" t="str">
        <f t="shared" si="7"/>
        <v/>
      </c>
      <c r="O452" s="259"/>
      <c r="P452" s="260"/>
      <c r="Q452" s="261"/>
      <c r="R452" s="227" t="str">
        <f>IF(注文書!P454="","",注文書!P454)</f>
        <v/>
      </c>
      <c r="S452" s="228"/>
      <c r="T452" s="228"/>
      <c r="U452" s="228"/>
      <c r="V452" s="229"/>
      <c r="W452" s="227"/>
      <c r="X452" s="228"/>
      <c r="Y452" s="228"/>
      <c r="Z452" s="228"/>
      <c r="AA452" s="229"/>
      <c r="AB452" s="39"/>
    </row>
    <row r="453" spans="2:28" ht="15" customHeight="1" x14ac:dyDescent="0.55000000000000004">
      <c r="B453" s="231"/>
      <c r="C453" s="43" t="s">
        <v>61</v>
      </c>
      <c r="D453" s="235"/>
      <c r="E453" s="236"/>
      <c r="F453" s="235"/>
      <c r="G453" s="241"/>
      <c r="H453" s="241"/>
      <c r="I453" s="241"/>
      <c r="J453" s="34" t="str">
        <f>IF(注文書!K455="","",注文書!K455)</f>
        <v/>
      </c>
      <c r="K453" s="9" t="str">
        <f>IF(注文書!L455="","",注文書!L455)</f>
        <v/>
      </c>
      <c r="L453" s="6" t="str">
        <f>IF(注文書!M455="","",注文書!M455)</f>
        <v/>
      </c>
      <c r="M453" s="12" t="str">
        <f>IF(注文書!N455="","",注文書!N455)</f>
        <v/>
      </c>
      <c r="N453" s="12" t="str">
        <f t="shared" si="7"/>
        <v/>
      </c>
      <c r="O453" s="253"/>
      <c r="P453" s="254"/>
      <c r="Q453" s="255"/>
      <c r="R453" s="212" t="str">
        <f>IF(注文書!P455="","",注文書!P455)</f>
        <v/>
      </c>
      <c r="S453" s="213"/>
      <c r="T453" s="213"/>
      <c r="U453" s="213"/>
      <c r="V453" s="214"/>
      <c r="W453" s="215"/>
      <c r="X453" s="216"/>
      <c r="Y453" s="216"/>
      <c r="Z453" s="216"/>
      <c r="AA453" s="217"/>
      <c r="AB453" s="40"/>
    </row>
    <row r="454" spans="2:28" ht="15" customHeight="1" x14ac:dyDescent="0.55000000000000004">
      <c r="B454" s="231"/>
      <c r="C454" s="43" t="s">
        <v>62</v>
      </c>
      <c r="D454" s="235"/>
      <c r="E454" s="236"/>
      <c r="F454" s="235"/>
      <c r="G454" s="241"/>
      <c r="H454" s="241"/>
      <c r="I454" s="241"/>
      <c r="J454" s="34" t="str">
        <f>IF(注文書!K456="","",注文書!K456)</f>
        <v/>
      </c>
      <c r="K454" s="9" t="str">
        <f>IF(注文書!L456="","",注文書!L456)</f>
        <v/>
      </c>
      <c r="L454" s="6" t="str">
        <f>IF(注文書!M456="","",注文書!M456)</f>
        <v/>
      </c>
      <c r="M454" s="12" t="str">
        <f>IF(注文書!N456="","",注文書!N456)</f>
        <v/>
      </c>
      <c r="N454" s="12" t="str">
        <f t="shared" si="7"/>
        <v/>
      </c>
      <c r="O454" s="253"/>
      <c r="P454" s="254"/>
      <c r="Q454" s="255"/>
      <c r="R454" s="218" t="str">
        <f>IF(注文書!P456="","",注文書!P456)</f>
        <v/>
      </c>
      <c r="S454" s="219"/>
      <c r="T454" s="219"/>
      <c r="U454" s="219"/>
      <c r="V454" s="220"/>
      <c r="W454" s="215"/>
      <c r="X454" s="216"/>
      <c r="Y454" s="216"/>
      <c r="Z454" s="216"/>
      <c r="AA454" s="217"/>
      <c r="AB454" s="40"/>
    </row>
    <row r="455" spans="2:28" ht="15" customHeight="1" x14ac:dyDescent="0.55000000000000004">
      <c r="B455" s="231"/>
      <c r="C455" s="43" t="s">
        <v>63</v>
      </c>
      <c r="D455" s="235"/>
      <c r="E455" s="236"/>
      <c r="F455" s="235"/>
      <c r="G455" s="241"/>
      <c r="H455" s="241"/>
      <c r="I455" s="241"/>
      <c r="J455" s="34" t="str">
        <f>IF(注文書!K457="","",注文書!K457)</f>
        <v/>
      </c>
      <c r="K455" s="9" t="str">
        <f>IF(注文書!L457="","",注文書!L457)</f>
        <v/>
      </c>
      <c r="L455" s="6" t="str">
        <f>IF(注文書!M457="","",注文書!M457)</f>
        <v/>
      </c>
      <c r="M455" s="12" t="str">
        <f>IF(注文書!N457="","",注文書!N457)</f>
        <v/>
      </c>
      <c r="N455" s="12" t="str">
        <f t="shared" si="7"/>
        <v/>
      </c>
      <c r="O455" s="253"/>
      <c r="P455" s="254"/>
      <c r="Q455" s="255"/>
      <c r="R455" s="221" t="str">
        <f>IF(注文書!P457="","",注文書!P457)</f>
        <v/>
      </c>
      <c r="S455" s="222"/>
      <c r="T455" s="222"/>
      <c r="U455" s="222"/>
      <c r="V455" s="223"/>
      <c r="W455" s="215"/>
      <c r="X455" s="216"/>
      <c r="Y455" s="216"/>
      <c r="Z455" s="216"/>
      <c r="AA455" s="217"/>
      <c r="AB455" s="40"/>
    </row>
    <row r="456" spans="2:28" ht="15" customHeight="1" x14ac:dyDescent="0.55000000000000004">
      <c r="B456" s="231"/>
      <c r="C456" s="43" t="s">
        <v>64</v>
      </c>
      <c r="D456" s="235"/>
      <c r="E456" s="236"/>
      <c r="F456" s="235"/>
      <c r="G456" s="241"/>
      <c r="H456" s="241"/>
      <c r="I456" s="241"/>
      <c r="J456" s="34" t="str">
        <f>IF(注文書!K458="","",注文書!K458)</f>
        <v/>
      </c>
      <c r="K456" s="9" t="str">
        <f>IF(注文書!L458="","",注文書!L458)</f>
        <v/>
      </c>
      <c r="L456" s="6" t="str">
        <f>IF(注文書!M458="","",注文書!M458)</f>
        <v/>
      </c>
      <c r="M456" s="12" t="str">
        <f>IF(注文書!N458="","",注文書!N458)</f>
        <v/>
      </c>
      <c r="N456" s="12" t="str">
        <f t="shared" si="7"/>
        <v/>
      </c>
      <c r="O456" s="253"/>
      <c r="P456" s="254"/>
      <c r="Q456" s="255"/>
      <c r="R456" s="221" t="str">
        <f>IF(注文書!P458="","",注文書!P458)</f>
        <v/>
      </c>
      <c r="S456" s="222"/>
      <c r="T456" s="222"/>
      <c r="U456" s="222"/>
      <c r="V456" s="223"/>
      <c r="W456" s="215"/>
      <c r="X456" s="216"/>
      <c r="Y456" s="216"/>
      <c r="Z456" s="216"/>
      <c r="AA456" s="217"/>
      <c r="AB456" s="40"/>
    </row>
    <row r="457" spans="2:28" ht="15" customHeight="1" x14ac:dyDescent="0.55000000000000004">
      <c r="B457" s="232"/>
      <c r="C457" s="44" t="s">
        <v>65</v>
      </c>
      <c r="D457" s="237"/>
      <c r="E457" s="238"/>
      <c r="F457" s="237"/>
      <c r="G457" s="242"/>
      <c r="H457" s="242"/>
      <c r="I457" s="242"/>
      <c r="J457" s="35" t="str">
        <f>IF(注文書!K459="","",注文書!K459)</f>
        <v/>
      </c>
      <c r="K457" s="10" t="str">
        <f>IF(注文書!L459="","",注文書!L459)</f>
        <v/>
      </c>
      <c r="L457" s="7" t="str">
        <f>IF(注文書!M459="","",注文書!M459)</f>
        <v/>
      </c>
      <c r="M457" s="13" t="str">
        <f>IF(注文書!N459="","",注文書!N459)</f>
        <v/>
      </c>
      <c r="N457" s="12" t="str">
        <f t="shared" si="7"/>
        <v/>
      </c>
      <c r="O457" s="256"/>
      <c r="P457" s="257"/>
      <c r="Q457" s="258"/>
      <c r="R457" s="224" t="str">
        <f>IF(注文書!P459="","",注文書!P459)</f>
        <v/>
      </c>
      <c r="S457" s="225"/>
      <c r="T457" s="225"/>
      <c r="U457" s="225"/>
      <c r="V457" s="226"/>
      <c r="W457" s="224"/>
      <c r="X457" s="225"/>
      <c r="Y457" s="225"/>
      <c r="Z457" s="225"/>
      <c r="AA457" s="226"/>
      <c r="AB457" s="41"/>
    </row>
    <row r="458" spans="2:28" ht="15" customHeight="1" x14ac:dyDescent="0.55000000000000004">
      <c r="B458" s="230">
        <v>75</v>
      </c>
      <c r="C458" s="42" t="s">
        <v>60</v>
      </c>
      <c r="D458" s="233" t="str">
        <f>IF(注文書!D460="","",注文書!D460)</f>
        <v/>
      </c>
      <c r="E458" s="234"/>
      <c r="F458" s="239" t="str">
        <f>IF(注文書!F460="","",注文書!F460)</f>
        <v/>
      </c>
      <c r="G458" s="240"/>
      <c r="H458" s="240"/>
      <c r="I458" s="240"/>
      <c r="J458" s="33" t="str">
        <f>IF(注文書!K460="","",注文書!K460)</f>
        <v/>
      </c>
      <c r="K458" s="8" t="str">
        <f>IF(注文書!L460="","",注文書!L460)</f>
        <v/>
      </c>
      <c r="L458" s="5" t="str">
        <f>IF(注文書!M460="","",注文書!M460)</f>
        <v/>
      </c>
      <c r="M458" s="11" t="str">
        <f>IF(注文書!N460="","",注文書!N460)</f>
        <v/>
      </c>
      <c r="N458" s="11" t="str">
        <f t="shared" si="7"/>
        <v/>
      </c>
      <c r="O458" s="259"/>
      <c r="P458" s="260"/>
      <c r="Q458" s="261"/>
      <c r="R458" s="227" t="str">
        <f>IF(注文書!P460="","",注文書!P460)</f>
        <v/>
      </c>
      <c r="S458" s="228"/>
      <c r="T458" s="228"/>
      <c r="U458" s="228"/>
      <c r="V458" s="229"/>
      <c r="W458" s="227"/>
      <c r="X458" s="228"/>
      <c r="Y458" s="228"/>
      <c r="Z458" s="228"/>
      <c r="AA458" s="229"/>
      <c r="AB458" s="39"/>
    </row>
    <row r="459" spans="2:28" ht="15" customHeight="1" x14ac:dyDescent="0.55000000000000004">
      <c r="B459" s="231"/>
      <c r="C459" s="43" t="s">
        <v>61</v>
      </c>
      <c r="D459" s="235"/>
      <c r="E459" s="236"/>
      <c r="F459" s="235"/>
      <c r="G459" s="241"/>
      <c r="H459" s="241"/>
      <c r="I459" s="241"/>
      <c r="J459" s="34" t="str">
        <f>IF(注文書!K461="","",注文書!K461)</f>
        <v/>
      </c>
      <c r="K459" s="9" t="str">
        <f>IF(注文書!L461="","",注文書!L461)</f>
        <v/>
      </c>
      <c r="L459" s="6" t="str">
        <f>IF(注文書!M461="","",注文書!M461)</f>
        <v/>
      </c>
      <c r="M459" s="12" t="str">
        <f>IF(注文書!N461="","",注文書!N461)</f>
        <v/>
      </c>
      <c r="N459" s="12" t="str">
        <f t="shared" si="7"/>
        <v/>
      </c>
      <c r="O459" s="253"/>
      <c r="P459" s="254"/>
      <c r="Q459" s="255"/>
      <c r="R459" s="212" t="str">
        <f>IF(注文書!P461="","",注文書!P461)</f>
        <v/>
      </c>
      <c r="S459" s="213"/>
      <c r="T459" s="213"/>
      <c r="U459" s="213"/>
      <c r="V459" s="214"/>
      <c r="W459" s="215"/>
      <c r="X459" s="216"/>
      <c r="Y459" s="216"/>
      <c r="Z459" s="216"/>
      <c r="AA459" s="217"/>
      <c r="AB459" s="40"/>
    </row>
    <row r="460" spans="2:28" ht="15" customHeight="1" x14ac:dyDescent="0.55000000000000004">
      <c r="B460" s="231"/>
      <c r="C460" s="43" t="s">
        <v>62</v>
      </c>
      <c r="D460" s="235"/>
      <c r="E460" s="236"/>
      <c r="F460" s="235"/>
      <c r="G460" s="241"/>
      <c r="H460" s="241"/>
      <c r="I460" s="241"/>
      <c r="J460" s="34" t="str">
        <f>IF(注文書!K462="","",注文書!K462)</f>
        <v/>
      </c>
      <c r="K460" s="9" t="str">
        <f>IF(注文書!L462="","",注文書!L462)</f>
        <v/>
      </c>
      <c r="L460" s="6" t="str">
        <f>IF(注文書!M462="","",注文書!M462)</f>
        <v/>
      </c>
      <c r="M460" s="12" t="str">
        <f>IF(注文書!N462="","",注文書!N462)</f>
        <v/>
      </c>
      <c r="N460" s="12" t="str">
        <f t="shared" si="7"/>
        <v/>
      </c>
      <c r="O460" s="253"/>
      <c r="P460" s="254"/>
      <c r="Q460" s="255"/>
      <c r="R460" s="218" t="str">
        <f>IF(注文書!P462="","",注文書!P462)</f>
        <v/>
      </c>
      <c r="S460" s="219"/>
      <c r="T460" s="219"/>
      <c r="U460" s="219"/>
      <c r="V460" s="220"/>
      <c r="W460" s="215"/>
      <c r="X460" s="216"/>
      <c r="Y460" s="216"/>
      <c r="Z460" s="216"/>
      <c r="AA460" s="217"/>
      <c r="AB460" s="40"/>
    </row>
    <row r="461" spans="2:28" ht="15" customHeight="1" x14ac:dyDescent="0.55000000000000004">
      <c r="B461" s="231"/>
      <c r="C461" s="43" t="s">
        <v>63</v>
      </c>
      <c r="D461" s="235"/>
      <c r="E461" s="236"/>
      <c r="F461" s="235"/>
      <c r="G461" s="241"/>
      <c r="H461" s="241"/>
      <c r="I461" s="241"/>
      <c r="J461" s="34" t="str">
        <f>IF(注文書!K463="","",注文書!K463)</f>
        <v/>
      </c>
      <c r="K461" s="9" t="str">
        <f>IF(注文書!L463="","",注文書!L463)</f>
        <v/>
      </c>
      <c r="L461" s="6" t="str">
        <f>IF(注文書!M463="","",注文書!M463)</f>
        <v/>
      </c>
      <c r="M461" s="12" t="str">
        <f>IF(注文書!N463="","",注文書!N463)</f>
        <v/>
      </c>
      <c r="N461" s="12" t="str">
        <f t="shared" si="7"/>
        <v/>
      </c>
      <c r="O461" s="253"/>
      <c r="P461" s="254"/>
      <c r="Q461" s="255"/>
      <c r="R461" s="221" t="str">
        <f>IF(注文書!P463="","",注文書!P463)</f>
        <v/>
      </c>
      <c r="S461" s="222"/>
      <c r="T461" s="222"/>
      <c r="U461" s="222"/>
      <c r="V461" s="223"/>
      <c r="W461" s="215"/>
      <c r="X461" s="216"/>
      <c r="Y461" s="216"/>
      <c r="Z461" s="216"/>
      <c r="AA461" s="217"/>
      <c r="AB461" s="40"/>
    </row>
    <row r="462" spans="2:28" ht="15" customHeight="1" x14ac:dyDescent="0.55000000000000004">
      <c r="B462" s="231"/>
      <c r="C462" s="43" t="s">
        <v>64</v>
      </c>
      <c r="D462" s="235"/>
      <c r="E462" s="236"/>
      <c r="F462" s="235"/>
      <c r="G462" s="241"/>
      <c r="H462" s="241"/>
      <c r="I462" s="241"/>
      <c r="J462" s="34" t="str">
        <f>IF(注文書!K464="","",注文書!K464)</f>
        <v/>
      </c>
      <c r="K462" s="9" t="str">
        <f>IF(注文書!L464="","",注文書!L464)</f>
        <v/>
      </c>
      <c r="L462" s="6" t="str">
        <f>IF(注文書!M464="","",注文書!M464)</f>
        <v/>
      </c>
      <c r="M462" s="12" t="str">
        <f>IF(注文書!N464="","",注文書!N464)</f>
        <v/>
      </c>
      <c r="N462" s="12" t="str">
        <f t="shared" ref="N462:N525" si="8">IF(M462="","",L462*M462)</f>
        <v/>
      </c>
      <c r="O462" s="253"/>
      <c r="P462" s="254"/>
      <c r="Q462" s="255"/>
      <c r="R462" s="221" t="str">
        <f>IF(注文書!P464="","",注文書!P464)</f>
        <v/>
      </c>
      <c r="S462" s="222"/>
      <c r="T462" s="222"/>
      <c r="U462" s="222"/>
      <c r="V462" s="223"/>
      <c r="W462" s="215"/>
      <c r="X462" s="216"/>
      <c r="Y462" s="216"/>
      <c r="Z462" s="216"/>
      <c r="AA462" s="217"/>
      <c r="AB462" s="40"/>
    </row>
    <row r="463" spans="2:28" ht="15" customHeight="1" x14ac:dyDescent="0.55000000000000004">
      <c r="B463" s="232"/>
      <c r="C463" s="44" t="s">
        <v>65</v>
      </c>
      <c r="D463" s="237"/>
      <c r="E463" s="238"/>
      <c r="F463" s="237"/>
      <c r="G463" s="242"/>
      <c r="H463" s="242"/>
      <c r="I463" s="242"/>
      <c r="J463" s="35" t="str">
        <f>IF(注文書!K465="","",注文書!K465)</f>
        <v/>
      </c>
      <c r="K463" s="10" t="str">
        <f>IF(注文書!L465="","",注文書!L465)</f>
        <v/>
      </c>
      <c r="L463" s="7" t="str">
        <f>IF(注文書!M465="","",注文書!M465)</f>
        <v/>
      </c>
      <c r="M463" s="13" t="str">
        <f>IF(注文書!N465="","",注文書!N465)</f>
        <v/>
      </c>
      <c r="N463" s="12" t="str">
        <f t="shared" si="8"/>
        <v/>
      </c>
      <c r="O463" s="256"/>
      <c r="P463" s="257"/>
      <c r="Q463" s="258"/>
      <c r="R463" s="224" t="str">
        <f>IF(注文書!P465="","",注文書!P465)</f>
        <v/>
      </c>
      <c r="S463" s="225"/>
      <c r="T463" s="225"/>
      <c r="U463" s="225"/>
      <c r="V463" s="226"/>
      <c r="W463" s="224"/>
      <c r="X463" s="225"/>
      <c r="Y463" s="225"/>
      <c r="Z463" s="225"/>
      <c r="AA463" s="226"/>
      <c r="AB463" s="41"/>
    </row>
    <row r="464" spans="2:28" ht="15" customHeight="1" x14ac:dyDescent="0.55000000000000004">
      <c r="B464" s="230">
        <v>76</v>
      </c>
      <c r="C464" s="42" t="s">
        <v>60</v>
      </c>
      <c r="D464" s="233" t="str">
        <f>IF(注文書!D466="", "", 注文書!D466)</f>
        <v/>
      </c>
      <c r="E464" s="234"/>
      <c r="F464" s="239" t="str">
        <f>IF(注文書!F466="","",注文書!F466)</f>
        <v/>
      </c>
      <c r="G464" s="240"/>
      <c r="H464" s="240"/>
      <c r="I464" s="240"/>
      <c r="J464" s="33" t="str">
        <f>IF(注文書!K466="","",注文書!K466)</f>
        <v/>
      </c>
      <c r="K464" s="8" t="str">
        <f>IF(注文書!L466="","",注文書!L466)</f>
        <v/>
      </c>
      <c r="L464" s="5" t="str">
        <f>IF(注文書!M466="","",注文書!M466)</f>
        <v/>
      </c>
      <c r="M464" s="11" t="str">
        <f>IF(注文書!N466="","",注文書!N466)</f>
        <v/>
      </c>
      <c r="N464" s="11" t="str">
        <f t="shared" si="8"/>
        <v/>
      </c>
      <c r="O464" s="259"/>
      <c r="P464" s="260"/>
      <c r="Q464" s="261"/>
      <c r="R464" s="227" t="str">
        <f>IF(注文書!P466="","",注文書!P466)</f>
        <v/>
      </c>
      <c r="S464" s="228"/>
      <c r="T464" s="228"/>
      <c r="U464" s="228"/>
      <c r="V464" s="229"/>
      <c r="W464" s="227"/>
      <c r="X464" s="228"/>
      <c r="Y464" s="228"/>
      <c r="Z464" s="228"/>
      <c r="AA464" s="229"/>
      <c r="AB464" s="39"/>
    </row>
    <row r="465" spans="2:28" ht="15" customHeight="1" x14ac:dyDescent="0.55000000000000004">
      <c r="B465" s="231"/>
      <c r="C465" s="43" t="s">
        <v>61</v>
      </c>
      <c r="D465" s="235"/>
      <c r="E465" s="236"/>
      <c r="F465" s="235"/>
      <c r="G465" s="241"/>
      <c r="H465" s="241"/>
      <c r="I465" s="241"/>
      <c r="J465" s="34" t="str">
        <f>IF(注文書!K467="","",注文書!K467)</f>
        <v/>
      </c>
      <c r="K465" s="9" t="str">
        <f>IF(注文書!L467="","",注文書!L467)</f>
        <v/>
      </c>
      <c r="L465" s="6" t="str">
        <f>IF(注文書!M467="","",注文書!M467)</f>
        <v/>
      </c>
      <c r="M465" s="12" t="str">
        <f>IF(注文書!N467="","",注文書!N467)</f>
        <v/>
      </c>
      <c r="N465" s="12" t="str">
        <f t="shared" si="8"/>
        <v/>
      </c>
      <c r="O465" s="253"/>
      <c r="P465" s="254"/>
      <c r="Q465" s="255"/>
      <c r="R465" s="212" t="str">
        <f>IF(注文書!P467="","",注文書!P467)</f>
        <v/>
      </c>
      <c r="S465" s="213"/>
      <c r="T465" s="213"/>
      <c r="U465" s="213"/>
      <c r="V465" s="214"/>
      <c r="W465" s="215"/>
      <c r="X465" s="216"/>
      <c r="Y465" s="216"/>
      <c r="Z465" s="216"/>
      <c r="AA465" s="217"/>
      <c r="AB465" s="40"/>
    </row>
    <row r="466" spans="2:28" ht="15" customHeight="1" x14ac:dyDescent="0.55000000000000004">
      <c r="B466" s="231"/>
      <c r="C466" s="43" t="s">
        <v>62</v>
      </c>
      <c r="D466" s="235"/>
      <c r="E466" s="236"/>
      <c r="F466" s="235"/>
      <c r="G466" s="241"/>
      <c r="H466" s="241"/>
      <c r="I466" s="241"/>
      <c r="J466" s="34" t="str">
        <f>IF(注文書!K468="","",注文書!K468)</f>
        <v/>
      </c>
      <c r="K466" s="9" t="str">
        <f>IF(注文書!L468="","",注文書!L468)</f>
        <v/>
      </c>
      <c r="L466" s="6" t="str">
        <f>IF(注文書!M468="","",注文書!M468)</f>
        <v/>
      </c>
      <c r="M466" s="12" t="str">
        <f>IF(注文書!N468="","",注文書!N468)</f>
        <v/>
      </c>
      <c r="N466" s="12" t="str">
        <f t="shared" si="8"/>
        <v/>
      </c>
      <c r="O466" s="253"/>
      <c r="P466" s="254"/>
      <c r="Q466" s="255"/>
      <c r="R466" s="218" t="str">
        <f>IF(注文書!P468="","",注文書!P468)</f>
        <v/>
      </c>
      <c r="S466" s="219"/>
      <c r="T466" s="219"/>
      <c r="U466" s="219"/>
      <c r="V466" s="220"/>
      <c r="W466" s="215"/>
      <c r="X466" s="216"/>
      <c r="Y466" s="216"/>
      <c r="Z466" s="216"/>
      <c r="AA466" s="217"/>
      <c r="AB466" s="40"/>
    </row>
    <row r="467" spans="2:28" ht="15" customHeight="1" x14ac:dyDescent="0.55000000000000004">
      <c r="B467" s="231"/>
      <c r="C467" s="43" t="s">
        <v>63</v>
      </c>
      <c r="D467" s="235"/>
      <c r="E467" s="236"/>
      <c r="F467" s="235"/>
      <c r="G467" s="241"/>
      <c r="H467" s="241"/>
      <c r="I467" s="241"/>
      <c r="J467" s="34" t="str">
        <f>IF(注文書!K469="","",注文書!K469)</f>
        <v/>
      </c>
      <c r="K467" s="9" t="str">
        <f>IF(注文書!L469="","",注文書!L469)</f>
        <v/>
      </c>
      <c r="L467" s="6" t="str">
        <f>IF(注文書!M469="","",注文書!M469)</f>
        <v/>
      </c>
      <c r="M467" s="12" t="str">
        <f>IF(注文書!N469="","",注文書!N469)</f>
        <v/>
      </c>
      <c r="N467" s="12" t="str">
        <f t="shared" si="8"/>
        <v/>
      </c>
      <c r="O467" s="253"/>
      <c r="P467" s="254"/>
      <c r="Q467" s="255"/>
      <c r="R467" s="221" t="str">
        <f>IF(注文書!P469="","",注文書!P469)</f>
        <v/>
      </c>
      <c r="S467" s="222"/>
      <c r="T467" s="222"/>
      <c r="U467" s="222"/>
      <c r="V467" s="223"/>
      <c r="W467" s="215"/>
      <c r="X467" s="216"/>
      <c r="Y467" s="216"/>
      <c r="Z467" s="216"/>
      <c r="AA467" s="217"/>
      <c r="AB467" s="40"/>
    </row>
    <row r="468" spans="2:28" ht="15" customHeight="1" x14ac:dyDescent="0.55000000000000004">
      <c r="B468" s="231"/>
      <c r="C468" s="43" t="s">
        <v>64</v>
      </c>
      <c r="D468" s="235"/>
      <c r="E468" s="236"/>
      <c r="F468" s="235"/>
      <c r="G468" s="241"/>
      <c r="H468" s="241"/>
      <c r="I468" s="241"/>
      <c r="J468" s="34" t="str">
        <f>IF(注文書!K470="","",注文書!K470)</f>
        <v/>
      </c>
      <c r="K468" s="9" t="str">
        <f>IF(注文書!L470="","",注文書!L470)</f>
        <v/>
      </c>
      <c r="L468" s="6" t="str">
        <f>IF(注文書!M470="","",注文書!M470)</f>
        <v/>
      </c>
      <c r="M468" s="12" t="str">
        <f>IF(注文書!N470="","",注文書!N470)</f>
        <v/>
      </c>
      <c r="N468" s="12" t="str">
        <f t="shared" si="8"/>
        <v/>
      </c>
      <c r="O468" s="253"/>
      <c r="P468" s="254"/>
      <c r="Q468" s="255"/>
      <c r="R468" s="221" t="str">
        <f>IF(注文書!P470="","",注文書!P470)</f>
        <v/>
      </c>
      <c r="S468" s="222"/>
      <c r="T468" s="222"/>
      <c r="U468" s="222"/>
      <c r="V468" s="223"/>
      <c r="W468" s="215"/>
      <c r="X468" s="216"/>
      <c r="Y468" s="216"/>
      <c r="Z468" s="216"/>
      <c r="AA468" s="217"/>
      <c r="AB468" s="40"/>
    </row>
    <row r="469" spans="2:28" ht="15" customHeight="1" x14ac:dyDescent="0.55000000000000004">
      <c r="B469" s="232"/>
      <c r="C469" s="44" t="s">
        <v>65</v>
      </c>
      <c r="D469" s="237"/>
      <c r="E469" s="238"/>
      <c r="F469" s="237"/>
      <c r="G469" s="242"/>
      <c r="H469" s="242"/>
      <c r="I469" s="242"/>
      <c r="J469" s="35" t="str">
        <f>IF(注文書!K471="","",注文書!K471)</f>
        <v/>
      </c>
      <c r="K469" s="10" t="str">
        <f>IF(注文書!L471="","",注文書!L471)</f>
        <v/>
      </c>
      <c r="L469" s="7" t="str">
        <f>IF(注文書!M471="","",注文書!M471)</f>
        <v/>
      </c>
      <c r="M469" s="13" t="str">
        <f>IF(注文書!N471="","",注文書!N471)</f>
        <v/>
      </c>
      <c r="N469" s="12" t="str">
        <f t="shared" si="8"/>
        <v/>
      </c>
      <c r="O469" s="256"/>
      <c r="P469" s="257"/>
      <c r="Q469" s="258"/>
      <c r="R469" s="224" t="str">
        <f>IF(注文書!P471="","",注文書!P471)</f>
        <v/>
      </c>
      <c r="S469" s="225"/>
      <c r="T469" s="225"/>
      <c r="U469" s="225"/>
      <c r="V469" s="226"/>
      <c r="W469" s="224"/>
      <c r="X469" s="225"/>
      <c r="Y469" s="225"/>
      <c r="Z469" s="225"/>
      <c r="AA469" s="226"/>
      <c r="AB469" s="41"/>
    </row>
    <row r="470" spans="2:28" ht="15" customHeight="1" x14ac:dyDescent="0.55000000000000004">
      <c r="B470" s="230">
        <v>77</v>
      </c>
      <c r="C470" s="42" t="s">
        <v>60</v>
      </c>
      <c r="D470" s="233" t="str">
        <f>IF(注文書!D472="","",注文書!D472)</f>
        <v/>
      </c>
      <c r="E470" s="234"/>
      <c r="F470" s="239" t="str">
        <f>IF(注文書!F472="","",注文書!F472)</f>
        <v/>
      </c>
      <c r="G470" s="240"/>
      <c r="H470" s="240"/>
      <c r="I470" s="240"/>
      <c r="J470" s="33" t="str">
        <f>IF(注文書!K472="","",注文書!K472)</f>
        <v/>
      </c>
      <c r="K470" s="8" t="str">
        <f>IF(注文書!L472="","",注文書!L472)</f>
        <v/>
      </c>
      <c r="L470" s="5" t="str">
        <f>IF(注文書!M472="","",注文書!M472)</f>
        <v/>
      </c>
      <c r="M470" s="11" t="str">
        <f>IF(注文書!N472="","",注文書!N472)</f>
        <v/>
      </c>
      <c r="N470" s="11" t="str">
        <f t="shared" si="8"/>
        <v/>
      </c>
      <c r="O470" s="259"/>
      <c r="P470" s="260"/>
      <c r="Q470" s="261"/>
      <c r="R470" s="227" t="str">
        <f>IF(注文書!P472="","",注文書!P472)</f>
        <v/>
      </c>
      <c r="S470" s="228"/>
      <c r="T470" s="228"/>
      <c r="U470" s="228"/>
      <c r="V470" s="229"/>
      <c r="W470" s="227"/>
      <c r="X470" s="228"/>
      <c r="Y470" s="228"/>
      <c r="Z470" s="228"/>
      <c r="AA470" s="229"/>
      <c r="AB470" s="39"/>
    </row>
    <row r="471" spans="2:28" ht="15" customHeight="1" x14ac:dyDescent="0.55000000000000004">
      <c r="B471" s="231"/>
      <c r="C471" s="43" t="s">
        <v>61</v>
      </c>
      <c r="D471" s="235"/>
      <c r="E471" s="236"/>
      <c r="F471" s="235"/>
      <c r="G471" s="241"/>
      <c r="H471" s="241"/>
      <c r="I471" s="241"/>
      <c r="J471" s="34" t="str">
        <f>IF(注文書!K473="","",注文書!K473)</f>
        <v/>
      </c>
      <c r="K471" s="9" t="str">
        <f>IF(注文書!L473="","",注文書!L473)</f>
        <v/>
      </c>
      <c r="L471" s="6" t="str">
        <f>IF(注文書!M473="","",注文書!M473)</f>
        <v/>
      </c>
      <c r="M471" s="12" t="str">
        <f>IF(注文書!N473="","",注文書!N473)</f>
        <v/>
      </c>
      <c r="N471" s="12" t="str">
        <f t="shared" si="8"/>
        <v/>
      </c>
      <c r="O471" s="253"/>
      <c r="P471" s="254"/>
      <c r="Q471" s="255"/>
      <c r="R471" s="212" t="str">
        <f>IF(注文書!P473="","",注文書!P473)</f>
        <v/>
      </c>
      <c r="S471" s="213"/>
      <c r="T471" s="213"/>
      <c r="U471" s="213"/>
      <c r="V471" s="214"/>
      <c r="W471" s="215"/>
      <c r="X471" s="216"/>
      <c r="Y471" s="216"/>
      <c r="Z471" s="216"/>
      <c r="AA471" s="217"/>
      <c r="AB471" s="40"/>
    </row>
    <row r="472" spans="2:28" ht="15" customHeight="1" x14ac:dyDescent="0.55000000000000004">
      <c r="B472" s="231"/>
      <c r="C472" s="43" t="s">
        <v>62</v>
      </c>
      <c r="D472" s="235"/>
      <c r="E472" s="236"/>
      <c r="F472" s="235"/>
      <c r="G472" s="241"/>
      <c r="H472" s="241"/>
      <c r="I472" s="241"/>
      <c r="J472" s="34" t="str">
        <f>IF(注文書!K474="","",注文書!K474)</f>
        <v/>
      </c>
      <c r="K472" s="9" t="str">
        <f>IF(注文書!L474="","",注文書!L474)</f>
        <v/>
      </c>
      <c r="L472" s="6" t="str">
        <f>IF(注文書!M474="","",注文書!M474)</f>
        <v/>
      </c>
      <c r="M472" s="12" t="str">
        <f>IF(注文書!N474="","",注文書!N474)</f>
        <v/>
      </c>
      <c r="N472" s="12" t="str">
        <f t="shared" si="8"/>
        <v/>
      </c>
      <c r="O472" s="253"/>
      <c r="P472" s="254"/>
      <c r="Q472" s="255"/>
      <c r="R472" s="218" t="str">
        <f>IF(注文書!P474="","",注文書!P474)</f>
        <v/>
      </c>
      <c r="S472" s="219"/>
      <c r="T472" s="219"/>
      <c r="U472" s="219"/>
      <c r="V472" s="220"/>
      <c r="W472" s="215"/>
      <c r="X472" s="216"/>
      <c r="Y472" s="216"/>
      <c r="Z472" s="216"/>
      <c r="AA472" s="217"/>
      <c r="AB472" s="40"/>
    </row>
    <row r="473" spans="2:28" ht="15" customHeight="1" x14ac:dyDescent="0.55000000000000004">
      <c r="B473" s="231"/>
      <c r="C473" s="43" t="s">
        <v>63</v>
      </c>
      <c r="D473" s="235"/>
      <c r="E473" s="236"/>
      <c r="F473" s="235"/>
      <c r="G473" s="241"/>
      <c r="H473" s="241"/>
      <c r="I473" s="241"/>
      <c r="J473" s="34" t="str">
        <f>IF(注文書!K475="","",注文書!K475)</f>
        <v/>
      </c>
      <c r="K473" s="9" t="str">
        <f>IF(注文書!L475="","",注文書!L475)</f>
        <v/>
      </c>
      <c r="L473" s="6" t="str">
        <f>IF(注文書!M475="","",注文書!M475)</f>
        <v/>
      </c>
      <c r="M473" s="12" t="str">
        <f>IF(注文書!N475="","",注文書!N475)</f>
        <v/>
      </c>
      <c r="N473" s="12" t="str">
        <f t="shared" si="8"/>
        <v/>
      </c>
      <c r="O473" s="253"/>
      <c r="P473" s="254"/>
      <c r="Q473" s="255"/>
      <c r="R473" s="221" t="str">
        <f>IF(注文書!P475="","",注文書!P475)</f>
        <v/>
      </c>
      <c r="S473" s="222"/>
      <c r="T473" s="222"/>
      <c r="U473" s="222"/>
      <c r="V473" s="223"/>
      <c r="W473" s="215"/>
      <c r="X473" s="216"/>
      <c r="Y473" s="216"/>
      <c r="Z473" s="216"/>
      <c r="AA473" s="217"/>
      <c r="AB473" s="40"/>
    </row>
    <row r="474" spans="2:28" ht="15" customHeight="1" x14ac:dyDescent="0.55000000000000004">
      <c r="B474" s="231"/>
      <c r="C474" s="43" t="s">
        <v>64</v>
      </c>
      <c r="D474" s="235"/>
      <c r="E474" s="236"/>
      <c r="F474" s="235"/>
      <c r="G474" s="241"/>
      <c r="H474" s="241"/>
      <c r="I474" s="241"/>
      <c r="J474" s="34" t="str">
        <f>IF(注文書!K476="","",注文書!K476)</f>
        <v/>
      </c>
      <c r="K474" s="9" t="str">
        <f>IF(注文書!L476="","",注文書!L476)</f>
        <v/>
      </c>
      <c r="L474" s="6" t="str">
        <f>IF(注文書!M476="","",注文書!M476)</f>
        <v/>
      </c>
      <c r="M474" s="12" t="str">
        <f>IF(注文書!N476="","",注文書!N476)</f>
        <v/>
      </c>
      <c r="N474" s="12" t="str">
        <f t="shared" si="8"/>
        <v/>
      </c>
      <c r="O474" s="253"/>
      <c r="P474" s="254"/>
      <c r="Q474" s="255"/>
      <c r="R474" s="221" t="str">
        <f>IF(注文書!P476="","",注文書!P476)</f>
        <v/>
      </c>
      <c r="S474" s="222"/>
      <c r="T474" s="222"/>
      <c r="U474" s="222"/>
      <c r="V474" s="223"/>
      <c r="W474" s="215"/>
      <c r="X474" s="216"/>
      <c r="Y474" s="216"/>
      <c r="Z474" s="216"/>
      <c r="AA474" s="217"/>
      <c r="AB474" s="40"/>
    </row>
    <row r="475" spans="2:28" ht="15" customHeight="1" x14ac:dyDescent="0.55000000000000004">
      <c r="B475" s="232"/>
      <c r="C475" s="44" t="s">
        <v>65</v>
      </c>
      <c r="D475" s="237"/>
      <c r="E475" s="238"/>
      <c r="F475" s="237"/>
      <c r="G475" s="242"/>
      <c r="H475" s="242"/>
      <c r="I475" s="242"/>
      <c r="J475" s="35" t="str">
        <f>IF(注文書!K477="","",注文書!K477)</f>
        <v/>
      </c>
      <c r="K475" s="10" t="str">
        <f>IF(注文書!L477="","",注文書!L477)</f>
        <v/>
      </c>
      <c r="L475" s="7" t="str">
        <f>IF(注文書!M477="","",注文書!M477)</f>
        <v/>
      </c>
      <c r="M475" s="13" t="str">
        <f>IF(注文書!N477="","",注文書!N477)</f>
        <v/>
      </c>
      <c r="N475" s="12" t="str">
        <f t="shared" si="8"/>
        <v/>
      </c>
      <c r="O475" s="256"/>
      <c r="P475" s="257"/>
      <c r="Q475" s="258"/>
      <c r="R475" s="224" t="str">
        <f>IF(注文書!P477="","",注文書!P477)</f>
        <v/>
      </c>
      <c r="S475" s="225"/>
      <c r="T475" s="225"/>
      <c r="U475" s="225"/>
      <c r="V475" s="226"/>
      <c r="W475" s="224"/>
      <c r="X475" s="225"/>
      <c r="Y475" s="225"/>
      <c r="Z475" s="225"/>
      <c r="AA475" s="226"/>
      <c r="AB475" s="41"/>
    </row>
    <row r="476" spans="2:28" ht="15" customHeight="1" x14ac:dyDescent="0.55000000000000004">
      <c r="B476" s="230">
        <v>78</v>
      </c>
      <c r="C476" s="42" t="s">
        <v>60</v>
      </c>
      <c r="D476" s="233" t="str">
        <f>IF(注文書!D478="", "", 注文書!D478)</f>
        <v/>
      </c>
      <c r="E476" s="234"/>
      <c r="F476" s="239" t="str">
        <f>IF(注文書!F478="","",注文書!F478)</f>
        <v/>
      </c>
      <c r="G476" s="240"/>
      <c r="H476" s="240"/>
      <c r="I476" s="240"/>
      <c r="J476" s="33" t="str">
        <f>IF(注文書!K478="","",注文書!K478)</f>
        <v/>
      </c>
      <c r="K476" s="8" t="str">
        <f>IF(注文書!L478="","",注文書!L478)</f>
        <v/>
      </c>
      <c r="L476" s="5" t="str">
        <f>IF(注文書!M478="","",注文書!M478)</f>
        <v/>
      </c>
      <c r="M476" s="11" t="str">
        <f>IF(注文書!N478="","",注文書!N478)</f>
        <v/>
      </c>
      <c r="N476" s="11" t="str">
        <f t="shared" si="8"/>
        <v/>
      </c>
      <c r="O476" s="259"/>
      <c r="P476" s="260"/>
      <c r="Q476" s="261"/>
      <c r="R476" s="227" t="str">
        <f>IF(注文書!P478="","",注文書!P478)</f>
        <v/>
      </c>
      <c r="S476" s="228"/>
      <c r="T476" s="228"/>
      <c r="U476" s="228"/>
      <c r="V476" s="229"/>
      <c r="W476" s="227"/>
      <c r="X476" s="228"/>
      <c r="Y476" s="228"/>
      <c r="Z476" s="228"/>
      <c r="AA476" s="229"/>
      <c r="AB476" s="39"/>
    </row>
    <row r="477" spans="2:28" ht="15" customHeight="1" x14ac:dyDescent="0.55000000000000004">
      <c r="B477" s="231"/>
      <c r="C477" s="43" t="s">
        <v>61</v>
      </c>
      <c r="D477" s="235"/>
      <c r="E477" s="236"/>
      <c r="F477" s="235"/>
      <c r="G477" s="241"/>
      <c r="H477" s="241"/>
      <c r="I477" s="241"/>
      <c r="J477" s="34" t="str">
        <f>IF(注文書!K479="","",注文書!K479)</f>
        <v/>
      </c>
      <c r="K477" s="9" t="str">
        <f>IF(注文書!L479="","",注文書!L479)</f>
        <v/>
      </c>
      <c r="L477" s="6" t="str">
        <f>IF(注文書!M479="","",注文書!M479)</f>
        <v/>
      </c>
      <c r="M477" s="12" t="str">
        <f>IF(注文書!N479="","",注文書!N479)</f>
        <v/>
      </c>
      <c r="N477" s="12" t="str">
        <f t="shared" si="8"/>
        <v/>
      </c>
      <c r="O477" s="253"/>
      <c r="P477" s="254"/>
      <c r="Q477" s="255"/>
      <c r="R477" s="212" t="str">
        <f>IF(注文書!P479="","",注文書!P479)</f>
        <v/>
      </c>
      <c r="S477" s="213"/>
      <c r="T477" s="213"/>
      <c r="U477" s="213"/>
      <c r="V477" s="214"/>
      <c r="W477" s="215"/>
      <c r="X477" s="216"/>
      <c r="Y477" s="216"/>
      <c r="Z477" s="216"/>
      <c r="AA477" s="217"/>
      <c r="AB477" s="40"/>
    </row>
    <row r="478" spans="2:28" ht="15" customHeight="1" x14ac:dyDescent="0.55000000000000004">
      <c r="B478" s="231"/>
      <c r="C478" s="43" t="s">
        <v>62</v>
      </c>
      <c r="D478" s="235"/>
      <c r="E478" s="236"/>
      <c r="F478" s="235"/>
      <c r="G478" s="241"/>
      <c r="H478" s="241"/>
      <c r="I478" s="241"/>
      <c r="J478" s="34" t="str">
        <f>IF(注文書!K480="","",注文書!K480)</f>
        <v/>
      </c>
      <c r="K478" s="9" t="str">
        <f>IF(注文書!L480="","",注文書!L480)</f>
        <v/>
      </c>
      <c r="L478" s="6" t="str">
        <f>IF(注文書!M480="","",注文書!M480)</f>
        <v/>
      </c>
      <c r="M478" s="12" t="str">
        <f>IF(注文書!N480="","",注文書!N480)</f>
        <v/>
      </c>
      <c r="N478" s="12" t="str">
        <f t="shared" si="8"/>
        <v/>
      </c>
      <c r="O478" s="253"/>
      <c r="P478" s="254"/>
      <c r="Q478" s="255"/>
      <c r="R478" s="218" t="str">
        <f>IF(注文書!P480="","",注文書!P480)</f>
        <v/>
      </c>
      <c r="S478" s="219"/>
      <c r="T478" s="219"/>
      <c r="U478" s="219"/>
      <c r="V478" s="220"/>
      <c r="W478" s="215"/>
      <c r="X478" s="216"/>
      <c r="Y478" s="216"/>
      <c r="Z478" s="216"/>
      <c r="AA478" s="217"/>
      <c r="AB478" s="40"/>
    </row>
    <row r="479" spans="2:28" ht="15" customHeight="1" x14ac:dyDescent="0.55000000000000004">
      <c r="B479" s="231"/>
      <c r="C479" s="43" t="s">
        <v>63</v>
      </c>
      <c r="D479" s="235"/>
      <c r="E479" s="236"/>
      <c r="F479" s="235"/>
      <c r="G479" s="241"/>
      <c r="H479" s="241"/>
      <c r="I479" s="241"/>
      <c r="J479" s="34" t="str">
        <f>IF(注文書!K481="","",注文書!K481)</f>
        <v/>
      </c>
      <c r="K479" s="9" t="str">
        <f>IF(注文書!L481="","",注文書!L481)</f>
        <v/>
      </c>
      <c r="L479" s="6" t="str">
        <f>IF(注文書!M481="","",注文書!M481)</f>
        <v/>
      </c>
      <c r="M479" s="12" t="str">
        <f>IF(注文書!N481="","",注文書!N481)</f>
        <v/>
      </c>
      <c r="N479" s="12" t="str">
        <f t="shared" si="8"/>
        <v/>
      </c>
      <c r="O479" s="253"/>
      <c r="P479" s="254"/>
      <c r="Q479" s="255"/>
      <c r="R479" s="221" t="str">
        <f>IF(注文書!P481="","",注文書!P481)</f>
        <v/>
      </c>
      <c r="S479" s="222"/>
      <c r="T479" s="222"/>
      <c r="U479" s="222"/>
      <c r="V479" s="223"/>
      <c r="W479" s="215"/>
      <c r="X479" s="216"/>
      <c r="Y479" s="216"/>
      <c r="Z479" s="216"/>
      <c r="AA479" s="217"/>
      <c r="AB479" s="40"/>
    </row>
    <row r="480" spans="2:28" ht="15" customHeight="1" x14ac:dyDescent="0.55000000000000004">
      <c r="B480" s="231"/>
      <c r="C480" s="43" t="s">
        <v>64</v>
      </c>
      <c r="D480" s="235"/>
      <c r="E480" s="236"/>
      <c r="F480" s="235"/>
      <c r="G480" s="241"/>
      <c r="H480" s="241"/>
      <c r="I480" s="241"/>
      <c r="J480" s="34" t="str">
        <f>IF(注文書!K482="","",注文書!K482)</f>
        <v/>
      </c>
      <c r="K480" s="9" t="str">
        <f>IF(注文書!L482="","",注文書!L482)</f>
        <v/>
      </c>
      <c r="L480" s="6" t="str">
        <f>IF(注文書!M482="","",注文書!M482)</f>
        <v/>
      </c>
      <c r="M480" s="12" t="str">
        <f>IF(注文書!N482="","",注文書!N482)</f>
        <v/>
      </c>
      <c r="N480" s="12" t="str">
        <f t="shared" si="8"/>
        <v/>
      </c>
      <c r="O480" s="253"/>
      <c r="P480" s="254"/>
      <c r="Q480" s="255"/>
      <c r="R480" s="221" t="str">
        <f>IF(注文書!P482="","",注文書!P482)</f>
        <v/>
      </c>
      <c r="S480" s="222"/>
      <c r="T480" s="222"/>
      <c r="U480" s="222"/>
      <c r="V480" s="223"/>
      <c r="W480" s="215"/>
      <c r="X480" s="216"/>
      <c r="Y480" s="216"/>
      <c r="Z480" s="216"/>
      <c r="AA480" s="217"/>
      <c r="AB480" s="40"/>
    </row>
    <row r="481" spans="2:28" ht="15" customHeight="1" x14ac:dyDescent="0.55000000000000004">
      <c r="B481" s="232"/>
      <c r="C481" s="44" t="s">
        <v>65</v>
      </c>
      <c r="D481" s="237"/>
      <c r="E481" s="238"/>
      <c r="F481" s="237"/>
      <c r="G481" s="242"/>
      <c r="H481" s="242"/>
      <c r="I481" s="242"/>
      <c r="J481" s="35" t="str">
        <f>IF(注文書!K483="","",注文書!K483)</f>
        <v/>
      </c>
      <c r="K481" s="10" t="str">
        <f>IF(注文書!L483="","",注文書!L483)</f>
        <v/>
      </c>
      <c r="L481" s="7" t="str">
        <f>IF(注文書!M483="","",注文書!M483)</f>
        <v/>
      </c>
      <c r="M481" s="13" t="str">
        <f>IF(注文書!N483="","",注文書!N483)</f>
        <v/>
      </c>
      <c r="N481" s="12" t="str">
        <f t="shared" si="8"/>
        <v/>
      </c>
      <c r="O481" s="256"/>
      <c r="P481" s="257"/>
      <c r="Q481" s="258"/>
      <c r="R481" s="224" t="str">
        <f>IF(注文書!P483="","",注文書!P483)</f>
        <v/>
      </c>
      <c r="S481" s="225"/>
      <c r="T481" s="225"/>
      <c r="U481" s="225"/>
      <c r="V481" s="226"/>
      <c r="W481" s="224"/>
      <c r="X481" s="225"/>
      <c r="Y481" s="225"/>
      <c r="Z481" s="225"/>
      <c r="AA481" s="226"/>
      <c r="AB481" s="41"/>
    </row>
    <row r="482" spans="2:28" ht="15" customHeight="1" x14ac:dyDescent="0.55000000000000004">
      <c r="B482" s="230">
        <v>79</v>
      </c>
      <c r="C482" s="42" t="s">
        <v>60</v>
      </c>
      <c r="D482" s="233" t="str">
        <f>IF(注文書!D484="","",注文書!D484)</f>
        <v/>
      </c>
      <c r="E482" s="234"/>
      <c r="F482" s="239" t="str">
        <f>IF(注文書!F484="","",注文書!F484)</f>
        <v/>
      </c>
      <c r="G482" s="240"/>
      <c r="H482" s="240"/>
      <c r="I482" s="240"/>
      <c r="J482" s="33" t="str">
        <f>IF(注文書!K484="","",注文書!K484)</f>
        <v/>
      </c>
      <c r="K482" s="8" t="str">
        <f>IF(注文書!L484="","",注文書!L484)</f>
        <v/>
      </c>
      <c r="L482" s="5" t="str">
        <f>IF(注文書!M484="","",注文書!M484)</f>
        <v/>
      </c>
      <c r="M482" s="11" t="str">
        <f>IF(注文書!N484="","",注文書!N484)</f>
        <v/>
      </c>
      <c r="N482" s="11" t="str">
        <f t="shared" si="8"/>
        <v/>
      </c>
      <c r="O482" s="259"/>
      <c r="P482" s="260"/>
      <c r="Q482" s="261"/>
      <c r="R482" s="227" t="str">
        <f>IF(注文書!P484="","",注文書!P484)</f>
        <v/>
      </c>
      <c r="S482" s="228"/>
      <c r="T482" s="228"/>
      <c r="U482" s="228"/>
      <c r="V482" s="229"/>
      <c r="W482" s="227"/>
      <c r="X482" s="228"/>
      <c r="Y482" s="228"/>
      <c r="Z482" s="228"/>
      <c r="AA482" s="229"/>
      <c r="AB482" s="39"/>
    </row>
    <row r="483" spans="2:28" ht="15" customHeight="1" x14ac:dyDescent="0.55000000000000004">
      <c r="B483" s="231"/>
      <c r="C483" s="43" t="s">
        <v>61</v>
      </c>
      <c r="D483" s="235"/>
      <c r="E483" s="236"/>
      <c r="F483" s="235"/>
      <c r="G483" s="241"/>
      <c r="H483" s="241"/>
      <c r="I483" s="241"/>
      <c r="J483" s="34" t="str">
        <f>IF(注文書!K485="","",注文書!K485)</f>
        <v/>
      </c>
      <c r="K483" s="9" t="str">
        <f>IF(注文書!L485="","",注文書!L485)</f>
        <v/>
      </c>
      <c r="L483" s="6" t="str">
        <f>IF(注文書!M485="","",注文書!M485)</f>
        <v/>
      </c>
      <c r="M483" s="12" t="str">
        <f>IF(注文書!N485="","",注文書!N485)</f>
        <v/>
      </c>
      <c r="N483" s="12" t="str">
        <f t="shared" si="8"/>
        <v/>
      </c>
      <c r="O483" s="253"/>
      <c r="P483" s="254"/>
      <c r="Q483" s="255"/>
      <c r="R483" s="212" t="str">
        <f>IF(注文書!P485="","",注文書!P485)</f>
        <v/>
      </c>
      <c r="S483" s="213"/>
      <c r="T483" s="213"/>
      <c r="U483" s="213"/>
      <c r="V483" s="214"/>
      <c r="W483" s="215"/>
      <c r="X483" s="216"/>
      <c r="Y483" s="216"/>
      <c r="Z483" s="216"/>
      <c r="AA483" s="217"/>
      <c r="AB483" s="40"/>
    </row>
    <row r="484" spans="2:28" ht="15" customHeight="1" x14ac:dyDescent="0.55000000000000004">
      <c r="B484" s="231"/>
      <c r="C484" s="43" t="s">
        <v>62</v>
      </c>
      <c r="D484" s="235"/>
      <c r="E484" s="236"/>
      <c r="F484" s="235"/>
      <c r="G484" s="241"/>
      <c r="H484" s="241"/>
      <c r="I484" s="241"/>
      <c r="J484" s="34" t="str">
        <f>IF(注文書!K486="","",注文書!K486)</f>
        <v/>
      </c>
      <c r="K484" s="9" t="str">
        <f>IF(注文書!L486="","",注文書!L486)</f>
        <v/>
      </c>
      <c r="L484" s="6" t="str">
        <f>IF(注文書!M486="","",注文書!M486)</f>
        <v/>
      </c>
      <c r="M484" s="12" t="str">
        <f>IF(注文書!N486="","",注文書!N486)</f>
        <v/>
      </c>
      <c r="N484" s="12" t="str">
        <f t="shared" si="8"/>
        <v/>
      </c>
      <c r="O484" s="253"/>
      <c r="P484" s="254"/>
      <c r="Q484" s="255"/>
      <c r="R484" s="218" t="str">
        <f>IF(注文書!P486="","",注文書!P486)</f>
        <v/>
      </c>
      <c r="S484" s="219"/>
      <c r="T484" s="219"/>
      <c r="U484" s="219"/>
      <c r="V484" s="220"/>
      <c r="W484" s="215"/>
      <c r="X484" s="216"/>
      <c r="Y484" s="216"/>
      <c r="Z484" s="216"/>
      <c r="AA484" s="217"/>
      <c r="AB484" s="40"/>
    </row>
    <row r="485" spans="2:28" ht="15" customHeight="1" x14ac:dyDescent="0.55000000000000004">
      <c r="B485" s="231"/>
      <c r="C485" s="43" t="s">
        <v>63</v>
      </c>
      <c r="D485" s="235"/>
      <c r="E485" s="236"/>
      <c r="F485" s="235"/>
      <c r="G485" s="241"/>
      <c r="H485" s="241"/>
      <c r="I485" s="241"/>
      <c r="J485" s="34" t="str">
        <f>IF(注文書!K487="","",注文書!K487)</f>
        <v/>
      </c>
      <c r="K485" s="9" t="str">
        <f>IF(注文書!L487="","",注文書!L487)</f>
        <v/>
      </c>
      <c r="L485" s="6" t="str">
        <f>IF(注文書!M487="","",注文書!M487)</f>
        <v/>
      </c>
      <c r="M485" s="12" t="str">
        <f>IF(注文書!N487="","",注文書!N487)</f>
        <v/>
      </c>
      <c r="N485" s="12" t="str">
        <f t="shared" si="8"/>
        <v/>
      </c>
      <c r="O485" s="253"/>
      <c r="P485" s="254"/>
      <c r="Q485" s="255"/>
      <c r="R485" s="221" t="str">
        <f>IF(注文書!P487="","",注文書!P487)</f>
        <v/>
      </c>
      <c r="S485" s="222"/>
      <c r="T485" s="222"/>
      <c r="U485" s="222"/>
      <c r="V485" s="223"/>
      <c r="W485" s="215"/>
      <c r="X485" s="216"/>
      <c r="Y485" s="216"/>
      <c r="Z485" s="216"/>
      <c r="AA485" s="217"/>
      <c r="AB485" s="40"/>
    </row>
    <row r="486" spans="2:28" ht="15" customHeight="1" x14ac:dyDescent="0.55000000000000004">
      <c r="B486" s="231"/>
      <c r="C486" s="43" t="s">
        <v>64</v>
      </c>
      <c r="D486" s="235"/>
      <c r="E486" s="236"/>
      <c r="F486" s="235"/>
      <c r="G486" s="241"/>
      <c r="H486" s="241"/>
      <c r="I486" s="241"/>
      <c r="J486" s="34" t="str">
        <f>IF(注文書!K488="","",注文書!K488)</f>
        <v/>
      </c>
      <c r="K486" s="9" t="str">
        <f>IF(注文書!L488="","",注文書!L488)</f>
        <v/>
      </c>
      <c r="L486" s="6" t="str">
        <f>IF(注文書!M488="","",注文書!M488)</f>
        <v/>
      </c>
      <c r="M486" s="12" t="str">
        <f>IF(注文書!N488="","",注文書!N488)</f>
        <v/>
      </c>
      <c r="N486" s="12" t="str">
        <f t="shared" si="8"/>
        <v/>
      </c>
      <c r="O486" s="253"/>
      <c r="P486" s="254"/>
      <c r="Q486" s="255"/>
      <c r="R486" s="221" t="str">
        <f>IF(注文書!P488="","",注文書!P488)</f>
        <v/>
      </c>
      <c r="S486" s="222"/>
      <c r="T486" s="222"/>
      <c r="U486" s="222"/>
      <c r="V486" s="223"/>
      <c r="W486" s="215"/>
      <c r="X486" s="216"/>
      <c r="Y486" s="216"/>
      <c r="Z486" s="216"/>
      <c r="AA486" s="217"/>
      <c r="AB486" s="40"/>
    </row>
    <row r="487" spans="2:28" ht="15" customHeight="1" x14ac:dyDescent="0.55000000000000004">
      <c r="B487" s="232"/>
      <c r="C487" s="44" t="s">
        <v>65</v>
      </c>
      <c r="D487" s="237"/>
      <c r="E487" s="238"/>
      <c r="F487" s="237"/>
      <c r="G487" s="242"/>
      <c r="H487" s="242"/>
      <c r="I487" s="242"/>
      <c r="J487" s="35" t="str">
        <f>IF(注文書!K489="","",注文書!K489)</f>
        <v/>
      </c>
      <c r="K487" s="10" t="str">
        <f>IF(注文書!L489="","",注文書!L489)</f>
        <v/>
      </c>
      <c r="L487" s="7" t="str">
        <f>IF(注文書!M489="","",注文書!M489)</f>
        <v/>
      </c>
      <c r="M487" s="13" t="str">
        <f>IF(注文書!N489="","",注文書!N489)</f>
        <v/>
      </c>
      <c r="N487" s="12" t="str">
        <f t="shared" si="8"/>
        <v/>
      </c>
      <c r="O487" s="256"/>
      <c r="P487" s="257"/>
      <c r="Q487" s="258"/>
      <c r="R487" s="224" t="str">
        <f>IF(注文書!P489="","",注文書!P489)</f>
        <v/>
      </c>
      <c r="S487" s="225"/>
      <c r="T487" s="225"/>
      <c r="U487" s="225"/>
      <c r="V487" s="226"/>
      <c r="W487" s="224"/>
      <c r="X487" s="225"/>
      <c r="Y487" s="225"/>
      <c r="Z487" s="225"/>
      <c r="AA487" s="226"/>
      <c r="AB487" s="41"/>
    </row>
    <row r="488" spans="2:28" ht="15" customHeight="1" x14ac:dyDescent="0.55000000000000004">
      <c r="B488" s="230">
        <v>80</v>
      </c>
      <c r="C488" s="42" t="s">
        <v>60</v>
      </c>
      <c r="D488" s="233" t="str">
        <f>IF(注文書!D490="", "", 注文書!D490)</f>
        <v/>
      </c>
      <c r="E488" s="234"/>
      <c r="F488" s="239" t="str">
        <f>IF(注文書!F490="","",注文書!F490)</f>
        <v/>
      </c>
      <c r="G488" s="240"/>
      <c r="H488" s="240"/>
      <c r="I488" s="240"/>
      <c r="J488" s="33" t="str">
        <f>IF(注文書!K490="","",注文書!K490)</f>
        <v/>
      </c>
      <c r="K488" s="8" t="str">
        <f>IF(注文書!L490="","",注文書!L490)</f>
        <v/>
      </c>
      <c r="L488" s="5" t="str">
        <f>IF(注文書!M490="","",注文書!M490)</f>
        <v/>
      </c>
      <c r="M488" s="11" t="str">
        <f>IF(注文書!N490="","",注文書!N490)</f>
        <v/>
      </c>
      <c r="N488" s="11" t="str">
        <f t="shared" si="8"/>
        <v/>
      </c>
      <c r="O488" s="259"/>
      <c r="P488" s="260"/>
      <c r="Q488" s="261"/>
      <c r="R488" s="227" t="str">
        <f>IF(注文書!P490="","",注文書!P490)</f>
        <v/>
      </c>
      <c r="S488" s="228"/>
      <c r="T488" s="228"/>
      <c r="U488" s="228"/>
      <c r="V488" s="229"/>
      <c r="W488" s="227"/>
      <c r="X488" s="228"/>
      <c r="Y488" s="228"/>
      <c r="Z488" s="228"/>
      <c r="AA488" s="229"/>
      <c r="AB488" s="39"/>
    </row>
    <row r="489" spans="2:28" ht="15" customHeight="1" x14ac:dyDescent="0.55000000000000004">
      <c r="B489" s="231"/>
      <c r="C489" s="43" t="s">
        <v>61</v>
      </c>
      <c r="D489" s="235"/>
      <c r="E489" s="236"/>
      <c r="F489" s="235"/>
      <c r="G489" s="241"/>
      <c r="H489" s="241"/>
      <c r="I489" s="241"/>
      <c r="J489" s="34" t="str">
        <f>IF(注文書!K491="","",注文書!K491)</f>
        <v/>
      </c>
      <c r="K489" s="9" t="str">
        <f>IF(注文書!L491="","",注文書!L491)</f>
        <v/>
      </c>
      <c r="L489" s="6" t="str">
        <f>IF(注文書!M491="","",注文書!M491)</f>
        <v/>
      </c>
      <c r="M489" s="12" t="str">
        <f>IF(注文書!N491="","",注文書!N491)</f>
        <v/>
      </c>
      <c r="N489" s="12" t="str">
        <f t="shared" si="8"/>
        <v/>
      </c>
      <c r="O489" s="253"/>
      <c r="P489" s="254"/>
      <c r="Q489" s="255"/>
      <c r="R489" s="212" t="str">
        <f>IF(注文書!P491="","",注文書!P491)</f>
        <v/>
      </c>
      <c r="S489" s="213"/>
      <c r="T489" s="213"/>
      <c r="U489" s="213"/>
      <c r="V489" s="214"/>
      <c r="W489" s="215"/>
      <c r="X489" s="216"/>
      <c r="Y489" s="216"/>
      <c r="Z489" s="216"/>
      <c r="AA489" s="217"/>
      <c r="AB489" s="40"/>
    </row>
    <row r="490" spans="2:28" ht="15" customHeight="1" x14ac:dyDescent="0.55000000000000004">
      <c r="B490" s="231"/>
      <c r="C490" s="43" t="s">
        <v>62</v>
      </c>
      <c r="D490" s="235"/>
      <c r="E490" s="236"/>
      <c r="F490" s="235"/>
      <c r="G490" s="241"/>
      <c r="H490" s="241"/>
      <c r="I490" s="241"/>
      <c r="J490" s="34" t="str">
        <f>IF(注文書!K492="","",注文書!K492)</f>
        <v/>
      </c>
      <c r="K490" s="9" t="str">
        <f>IF(注文書!L492="","",注文書!L492)</f>
        <v/>
      </c>
      <c r="L490" s="6" t="str">
        <f>IF(注文書!M492="","",注文書!M492)</f>
        <v/>
      </c>
      <c r="M490" s="12" t="str">
        <f>IF(注文書!N492="","",注文書!N492)</f>
        <v/>
      </c>
      <c r="N490" s="12" t="str">
        <f t="shared" si="8"/>
        <v/>
      </c>
      <c r="O490" s="253"/>
      <c r="P490" s="254"/>
      <c r="Q490" s="255"/>
      <c r="R490" s="218" t="str">
        <f>IF(注文書!P492="","",注文書!P492)</f>
        <v/>
      </c>
      <c r="S490" s="219"/>
      <c r="T490" s="219"/>
      <c r="U490" s="219"/>
      <c r="V490" s="220"/>
      <c r="W490" s="215"/>
      <c r="X490" s="216"/>
      <c r="Y490" s="216"/>
      <c r="Z490" s="216"/>
      <c r="AA490" s="217"/>
      <c r="AB490" s="40"/>
    </row>
    <row r="491" spans="2:28" ht="15" customHeight="1" x14ac:dyDescent="0.55000000000000004">
      <c r="B491" s="231"/>
      <c r="C491" s="43" t="s">
        <v>63</v>
      </c>
      <c r="D491" s="235"/>
      <c r="E491" s="236"/>
      <c r="F491" s="235"/>
      <c r="G491" s="241"/>
      <c r="H491" s="241"/>
      <c r="I491" s="241"/>
      <c r="J491" s="34" t="str">
        <f>IF(注文書!K493="","",注文書!K493)</f>
        <v/>
      </c>
      <c r="K491" s="9" t="str">
        <f>IF(注文書!L493="","",注文書!L493)</f>
        <v/>
      </c>
      <c r="L491" s="6" t="str">
        <f>IF(注文書!M493="","",注文書!M493)</f>
        <v/>
      </c>
      <c r="M491" s="12" t="str">
        <f>IF(注文書!N493="","",注文書!N493)</f>
        <v/>
      </c>
      <c r="N491" s="12" t="str">
        <f t="shared" si="8"/>
        <v/>
      </c>
      <c r="O491" s="253"/>
      <c r="P491" s="254"/>
      <c r="Q491" s="255"/>
      <c r="R491" s="221" t="str">
        <f>IF(注文書!P493="","",注文書!P493)</f>
        <v/>
      </c>
      <c r="S491" s="222"/>
      <c r="T491" s="222"/>
      <c r="U491" s="222"/>
      <c r="V491" s="223"/>
      <c r="W491" s="215"/>
      <c r="X491" s="216"/>
      <c r="Y491" s="216"/>
      <c r="Z491" s="216"/>
      <c r="AA491" s="217"/>
      <c r="AB491" s="40"/>
    </row>
    <row r="492" spans="2:28" ht="15" customHeight="1" x14ac:dyDescent="0.55000000000000004">
      <c r="B492" s="231"/>
      <c r="C492" s="43" t="s">
        <v>64</v>
      </c>
      <c r="D492" s="235"/>
      <c r="E492" s="236"/>
      <c r="F492" s="235"/>
      <c r="G492" s="241"/>
      <c r="H492" s="241"/>
      <c r="I492" s="241"/>
      <c r="J492" s="34" t="str">
        <f>IF(注文書!K494="","",注文書!K494)</f>
        <v/>
      </c>
      <c r="K492" s="9" t="str">
        <f>IF(注文書!L494="","",注文書!L494)</f>
        <v/>
      </c>
      <c r="L492" s="6" t="str">
        <f>IF(注文書!M494="","",注文書!M494)</f>
        <v/>
      </c>
      <c r="M492" s="12" t="str">
        <f>IF(注文書!N494="","",注文書!N494)</f>
        <v/>
      </c>
      <c r="N492" s="12" t="str">
        <f t="shared" si="8"/>
        <v/>
      </c>
      <c r="O492" s="253"/>
      <c r="P492" s="254"/>
      <c r="Q492" s="255"/>
      <c r="R492" s="221" t="str">
        <f>IF(注文書!P494="","",注文書!P494)</f>
        <v/>
      </c>
      <c r="S492" s="222"/>
      <c r="T492" s="222"/>
      <c r="U492" s="222"/>
      <c r="V492" s="223"/>
      <c r="W492" s="215"/>
      <c r="X492" s="216"/>
      <c r="Y492" s="216"/>
      <c r="Z492" s="216"/>
      <c r="AA492" s="217"/>
      <c r="AB492" s="40"/>
    </row>
    <row r="493" spans="2:28" ht="15" customHeight="1" x14ac:dyDescent="0.55000000000000004">
      <c r="B493" s="232"/>
      <c r="C493" s="44" t="s">
        <v>65</v>
      </c>
      <c r="D493" s="237"/>
      <c r="E493" s="238"/>
      <c r="F493" s="237"/>
      <c r="G493" s="242"/>
      <c r="H493" s="242"/>
      <c r="I493" s="242"/>
      <c r="J493" s="35" t="str">
        <f>IF(注文書!K495="","",注文書!K495)</f>
        <v/>
      </c>
      <c r="K493" s="10" t="str">
        <f>IF(注文書!L495="","",注文書!L495)</f>
        <v/>
      </c>
      <c r="L493" s="7" t="str">
        <f>IF(注文書!M495="","",注文書!M495)</f>
        <v/>
      </c>
      <c r="M493" s="13" t="str">
        <f>IF(注文書!N495="","",注文書!N495)</f>
        <v/>
      </c>
      <c r="N493" s="12" t="str">
        <f t="shared" si="8"/>
        <v/>
      </c>
      <c r="O493" s="256"/>
      <c r="P493" s="257"/>
      <c r="Q493" s="258"/>
      <c r="R493" s="224" t="str">
        <f>IF(注文書!P495="","",注文書!P495)</f>
        <v/>
      </c>
      <c r="S493" s="225"/>
      <c r="T493" s="225"/>
      <c r="U493" s="225"/>
      <c r="V493" s="226"/>
      <c r="W493" s="224"/>
      <c r="X493" s="225"/>
      <c r="Y493" s="225"/>
      <c r="Z493" s="225"/>
      <c r="AA493" s="226"/>
      <c r="AB493" s="41"/>
    </row>
    <row r="494" spans="2:28" ht="15" customHeight="1" x14ac:dyDescent="0.55000000000000004">
      <c r="B494" s="230">
        <v>81</v>
      </c>
      <c r="C494" s="42" t="s">
        <v>60</v>
      </c>
      <c r="D494" s="233" t="str">
        <f>IF(注文書!D496="","",注文書!D496)</f>
        <v/>
      </c>
      <c r="E494" s="234"/>
      <c r="F494" s="239" t="str">
        <f>IF(注文書!F496="","",注文書!F496)</f>
        <v/>
      </c>
      <c r="G494" s="240"/>
      <c r="H494" s="240"/>
      <c r="I494" s="240"/>
      <c r="J494" s="33" t="str">
        <f>IF(注文書!K496="","",注文書!K496)</f>
        <v/>
      </c>
      <c r="K494" s="8" t="str">
        <f>IF(注文書!L496="","",注文書!L496)</f>
        <v/>
      </c>
      <c r="L494" s="5" t="str">
        <f>IF(注文書!M496="","",注文書!M496)</f>
        <v/>
      </c>
      <c r="M494" s="11" t="str">
        <f>IF(注文書!N496="","",注文書!N496)</f>
        <v/>
      </c>
      <c r="N494" s="11" t="str">
        <f t="shared" si="8"/>
        <v/>
      </c>
      <c r="O494" s="259"/>
      <c r="P494" s="260"/>
      <c r="Q494" s="261"/>
      <c r="R494" s="227" t="str">
        <f>IF(注文書!P496="","",注文書!P496)</f>
        <v/>
      </c>
      <c r="S494" s="228"/>
      <c r="T494" s="228"/>
      <c r="U494" s="228"/>
      <c r="V494" s="229"/>
      <c r="W494" s="227"/>
      <c r="X494" s="228"/>
      <c r="Y494" s="228"/>
      <c r="Z494" s="228"/>
      <c r="AA494" s="229"/>
      <c r="AB494" s="39"/>
    </row>
    <row r="495" spans="2:28" ht="15" customHeight="1" x14ac:dyDescent="0.55000000000000004">
      <c r="B495" s="231"/>
      <c r="C495" s="43" t="s">
        <v>61</v>
      </c>
      <c r="D495" s="235"/>
      <c r="E495" s="236"/>
      <c r="F495" s="235"/>
      <c r="G495" s="241"/>
      <c r="H495" s="241"/>
      <c r="I495" s="241"/>
      <c r="J495" s="34" t="str">
        <f>IF(注文書!K497="","",注文書!K497)</f>
        <v/>
      </c>
      <c r="K495" s="9" t="str">
        <f>IF(注文書!L497="","",注文書!L497)</f>
        <v/>
      </c>
      <c r="L495" s="6" t="str">
        <f>IF(注文書!M497="","",注文書!M497)</f>
        <v/>
      </c>
      <c r="M495" s="12" t="str">
        <f>IF(注文書!N497="","",注文書!N497)</f>
        <v/>
      </c>
      <c r="N495" s="12" t="str">
        <f t="shared" si="8"/>
        <v/>
      </c>
      <c r="O495" s="253"/>
      <c r="P495" s="254"/>
      <c r="Q495" s="255"/>
      <c r="R495" s="212" t="str">
        <f>IF(注文書!P497="","",注文書!P497)</f>
        <v/>
      </c>
      <c r="S495" s="213"/>
      <c r="T495" s="213"/>
      <c r="U495" s="213"/>
      <c r="V495" s="214"/>
      <c r="W495" s="215"/>
      <c r="X495" s="216"/>
      <c r="Y495" s="216"/>
      <c r="Z495" s="216"/>
      <c r="AA495" s="217"/>
      <c r="AB495" s="40"/>
    </row>
    <row r="496" spans="2:28" ht="15" customHeight="1" x14ac:dyDescent="0.55000000000000004">
      <c r="B496" s="231"/>
      <c r="C496" s="43" t="s">
        <v>62</v>
      </c>
      <c r="D496" s="235"/>
      <c r="E496" s="236"/>
      <c r="F496" s="235"/>
      <c r="G496" s="241"/>
      <c r="H496" s="241"/>
      <c r="I496" s="241"/>
      <c r="J496" s="34" t="str">
        <f>IF(注文書!K498="","",注文書!K498)</f>
        <v/>
      </c>
      <c r="K496" s="9" t="str">
        <f>IF(注文書!L498="","",注文書!L498)</f>
        <v/>
      </c>
      <c r="L496" s="6" t="str">
        <f>IF(注文書!M498="","",注文書!M498)</f>
        <v/>
      </c>
      <c r="M496" s="12" t="str">
        <f>IF(注文書!N498="","",注文書!N498)</f>
        <v/>
      </c>
      <c r="N496" s="12" t="str">
        <f t="shared" si="8"/>
        <v/>
      </c>
      <c r="O496" s="253"/>
      <c r="P496" s="254"/>
      <c r="Q496" s="255"/>
      <c r="R496" s="218" t="str">
        <f>IF(注文書!P498="","",注文書!P498)</f>
        <v/>
      </c>
      <c r="S496" s="219"/>
      <c r="T496" s="219"/>
      <c r="U496" s="219"/>
      <c r="V496" s="220"/>
      <c r="W496" s="215"/>
      <c r="X496" s="216"/>
      <c r="Y496" s="216"/>
      <c r="Z496" s="216"/>
      <c r="AA496" s="217"/>
      <c r="AB496" s="40"/>
    </row>
    <row r="497" spans="2:28" ht="15" customHeight="1" x14ac:dyDescent="0.55000000000000004">
      <c r="B497" s="231"/>
      <c r="C497" s="43" t="s">
        <v>63</v>
      </c>
      <c r="D497" s="235"/>
      <c r="E497" s="236"/>
      <c r="F497" s="235"/>
      <c r="G497" s="241"/>
      <c r="H497" s="241"/>
      <c r="I497" s="241"/>
      <c r="J497" s="34" t="str">
        <f>IF(注文書!K499="","",注文書!K499)</f>
        <v/>
      </c>
      <c r="K497" s="9" t="str">
        <f>IF(注文書!L499="","",注文書!L499)</f>
        <v/>
      </c>
      <c r="L497" s="6" t="str">
        <f>IF(注文書!M499="","",注文書!M499)</f>
        <v/>
      </c>
      <c r="M497" s="12" t="str">
        <f>IF(注文書!N499="","",注文書!N499)</f>
        <v/>
      </c>
      <c r="N497" s="12" t="str">
        <f t="shared" si="8"/>
        <v/>
      </c>
      <c r="O497" s="253"/>
      <c r="P497" s="254"/>
      <c r="Q497" s="255"/>
      <c r="R497" s="221" t="str">
        <f>IF(注文書!P499="","",注文書!P499)</f>
        <v/>
      </c>
      <c r="S497" s="222"/>
      <c r="T497" s="222"/>
      <c r="U497" s="222"/>
      <c r="V497" s="223"/>
      <c r="W497" s="215"/>
      <c r="X497" s="216"/>
      <c r="Y497" s="216"/>
      <c r="Z497" s="216"/>
      <c r="AA497" s="217"/>
      <c r="AB497" s="40"/>
    </row>
    <row r="498" spans="2:28" ht="15" customHeight="1" x14ac:dyDescent="0.55000000000000004">
      <c r="B498" s="231"/>
      <c r="C498" s="43" t="s">
        <v>64</v>
      </c>
      <c r="D498" s="235"/>
      <c r="E498" s="236"/>
      <c r="F498" s="235"/>
      <c r="G498" s="241"/>
      <c r="H498" s="241"/>
      <c r="I498" s="241"/>
      <c r="J498" s="34" t="str">
        <f>IF(注文書!K500="","",注文書!K500)</f>
        <v/>
      </c>
      <c r="K498" s="9" t="str">
        <f>IF(注文書!L500="","",注文書!L500)</f>
        <v/>
      </c>
      <c r="L498" s="6" t="str">
        <f>IF(注文書!M500="","",注文書!M500)</f>
        <v/>
      </c>
      <c r="M498" s="12" t="str">
        <f>IF(注文書!N500="","",注文書!N500)</f>
        <v/>
      </c>
      <c r="N498" s="12" t="str">
        <f t="shared" si="8"/>
        <v/>
      </c>
      <c r="O498" s="253"/>
      <c r="P498" s="254"/>
      <c r="Q498" s="255"/>
      <c r="R498" s="221" t="str">
        <f>IF(注文書!P500="","",注文書!P500)</f>
        <v/>
      </c>
      <c r="S498" s="222"/>
      <c r="T498" s="222"/>
      <c r="U498" s="222"/>
      <c r="V498" s="223"/>
      <c r="W498" s="215"/>
      <c r="X498" s="216"/>
      <c r="Y498" s="216"/>
      <c r="Z498" s="216"/>
      <c r="AA498" s="217"/>
      <c r="AB498" s="40"/>
    </row>
    <row r="499" spans="2:28" ht="15" customHeight="1" x14ac:dyDescent="0.55000000000000004">
      <c r="B499" s="232"/>
      <c r="C499" s="44" t="s">
        <v>65</v>
      </c>
      <c r="D499" s="237"/>
      <c r="E499" s="238"/>
      <c r="F499" s="237"/>
      <c r="G499" s="242"/>
      <c r="H499" s="242"/>
      <c r="I499" s="242"/>
      <c r="J499" s="35" t="str">
        <f>IF(注文書!K501="","",注文書!K501)</f>
        <v/>
      </c>
      <c r="K499" s="10" t="str">
        <f>IF(注文書!L501="","",注文書!L501)</f>
        <v/>
      </c>
      <c r="L499" s="7" t="str">
        <f>IF(注文書!M501="","",注文書!M501)</f>
        <v/>
      </c>
      <c r="M499" s="13" t="str">
        <f>IF(注文書!N501="","",注文書!N501)</f>
        <v/>
      </c>
      <c r="N499" s="12" t="str">
        <f t="shared" si="8"/>
        <v/>
      </c>
      <c r="O499" s="256"/>
      <c r="P499" s="257"/>
      <c r="Q499" s="258"/>
      <c r="R499" s="224" t="str">
        <f>IF(注文書!P501="","",注文書!P501)</f>
        <v/>
      </c>
      <c r="S499" s="225"/>
      <c r="T499" s="225"/>
      <c r="U499" s="225"/>
      <c r="V499" s="226"/>
      <c r="W499" s="224"/>
      <c r="X499" s="225"/>
      <c r="Y499" s="225"/>
      <c r="Z499" s="225"/>
      <c r="AA499" s="226"/>
      <c r="AB499" s="41"/>
    </row>
    <row r="500" spans="2:28" ht="15" customHeight="1" x14ac:dyDescent="0.55000000000000004">
      <c r="B500" s="230">
        <v>82</v>
      </c>
      <c r="C500" s="42" t="s">
        <v>60</v>
      </c>
      <c r="D500" s="233" t="str">
        <f>IF(注文書!D502="", "", 注文書!D502)</f>
        <v/>
      </c>
      <c r="E500" s="234"/>
      <c r="F500" s="239" t="str">
        <f>IF(注文書!F502="","",注文書!F502)</f>
        <v/>
      </c>
      <c r="G500" s="240"/>
      <c r="H500" s="240"/>
      <c r="I500" s="240"/>
      <c r="J500" s="33" t="str">
        <f>IF(注文書!K502="","",注文書!K502)</f>
        <v/>
      </c>
      <c r="K500" s="8" t="str">
        <f>IF(注文書!L502="","",注文書!L502)</f>
        <v/>
      </c>
      <c r="L500" s="5" t="str">
        <f>IF(注文書!M502="","",注文書!M502)</f>
        <v/>
      </c>
      <c r="M500" s="11" t="str">
        <f>IF(注文書!N502="","",注文書!N502)</f>
        <v/>
      </c>
      <c r="N500" s="11" t="str">
        <f t="shared" si="8"/>
        <v/>
      </c>
      <c r="O500" s="259"/>
      <c r="P500" s="260"/>
      <c r="Q500" s="261"/>
      <c r="R500" s="227" t="str">
        <f>IF(注文書!P502="","",注文書!P502)</f>
        <v/>
      </c>
      <c r="S500" s="228"/>
      <c r="T500" s="228"/>
      <c r="U500" s="228"/>
      <c r="V500" s="229"/>
      <c r="W500" s="227"/>
      <c r="X500" s="228"/>
      <c r="Y500" s="228"/>
      <c r="Z500" s="228"/>
      <c r="AA500" s="229"/>
      <c r="AB500" s="39"/>
    </row>
    <row r="501" spans="2:28" ht="15" customHeight="1" x14ac:dyDescent="0.55000000000000004">
      <c r="B501" s="231"/>
      <c r="C501" s="43" t="s">
        <v>61</v>
      </c>
      <c r="D501" s="235"/>
      <c r="E501" s="236"/>
      <c r="F501" s="235"/>
      <c r="G501" s="241"/>
      <c r="H501" s="241"/>
      <c r="I501" s="241"/>
      <c r="J501" s="34" t="str">
        <f>IF(注文書!K503="","",注文書!K503)</f>
        <v/>
      </c>
      <c r="K501" s="9" t="str">
        <f>IF(注文書!L503="","",注文書!L503)</f>
        <v/>
      </c>
      <c r="L501" s="6" t="str">
        <f>IF(注文書!M503="","",注文書!M503)</f>
        <v/>
      </c>
      <c r="M501" s="12" t="str">
        <f>IF(注文書!N503="","",注文書!N503)</f>
        <v/>
      </c>
      <c r="N501" s="12" t="str">
        <f t="shared" si="8"/>
        <v/>
      </c>
      <c r="O501" s="253"/>
      <c r="P501" s="254"/>
      <c r="Q501" s="255"/>
      <c r="R501" s="212" t="str">
        <f>IF(注文書!P503="","",注文書!P503)</f>
        <v/>
      </c>
      <c r="S501" s="213"/>
      <c r="T501" s="213"/>
      <c r="U501" s="213"/>
      <c r="V501" s="214"/>
      <c r="W501" s="215"/>
      <c r="X501" s="216"/>
      <c r="Y501" s="216"/>
      <c r="Z501" s="216"/>
      <c r="AA501" s="217"/>
      <c r="AB501" s="40"/>
    </row>
    <row r="502" spans="2:28" ht="15" customHeight="1" x14ac:dyDescent="0.55000000000000004">
      <c r="B502" s="231"/>
      <c r="C502" s="43" t="s">
        <v>62</v>
      </c>
      <c r="D502" s="235"/>
      <c r="E502" s="236"/>
      <c r="F502" s="235"/>
      <c r="G502" s="241"/>
      <c r="H502" s="241"/>
      <c r="I502" s="241"/>
      <c r="J502" s="34" t="str">
        <f>IF(注文書!K504="","",注文書!K504)</f>
        <v/>
      </c>
      <c r="K502" s="9" t="str">
        <f>IF(注文書!L504="","",注文書!L504)</f>
        <v/>
      </c>
      <c r="L502" s="6" t="str">
        <f>IF(注文書!M504="","",注文書!M504)</f>
        <v/>
      </c>
      <c r="M502" s="12" t="str">
        <f>IF(注文書!N504="","",注文書!N504)</f>
        <v/>
      </c>
      <c r="N502" s="12" t="str">
        <f t="shared" si="8"/>
        <v/>
      </c>
      <c r="O502" s="253"/>
      <c r="P502" s="254"/>
      <c r="Q502" s="255"/>
      <c r="R502" s="218" t="str">
        <f>IF(注文書!P504="","",注文書!P504)</f>
        <v/>
      </c>
      <c r="S502" s="219"/>
      <c r="T502" s="219"/>
      <c r="U502" s="219"/>
      <c r="V502" s="220"/>
      <c r="W502" s="215"/>
      <c r="X502" s="216"/>
      <c r="Y502" s="216"/>
      <c r="Z502" s="216"/>
      <c r="AA502" s="217"/>
      <c r="AB502" s="40"/>
    </row>
    <row r="503" spans="2:28" ht="15" customHeight="1" x14ac:dyDescent="0.55000000000000004">
      <c r="B503" s="231"/>
      <c r="C503" s="43" t="s">
        <v>63</v>
      </c>
      <c r="D503" s="235"/>
      <c r="E503" s="236"/>
      <c r="F503" s="235"/>
      <c r="G503" s="241"/>
      <c r="H503" s="241"/>
      <c r="I503" s="241"/>
      <c r="J503" s="34" t="str">
        <f>IF(注文書!K505="","",注文書!K505)</f>
        <v/>
      </c>
      <c r="K503" s="9" t="str">
        <f>IF(注文書!L505="","",注文書!L505)</f>
        <v/>
      </c>
      <c r="L503" s="6" t="str">
        <f>IF(注文書!M505="","",注文書!M505)</f>
        <v/>
      </c>
      <c r="M503" s="12" t="str">
        <f>IF(注文書!N505="","",注文書!N505)</f>
        <v/>
      </c>
      <c r="N503" s="12" t="str">
        <f t="shared" si="8"/>
        <v/>
      </c>
      <c r="O503" s="253"/>
      <c r="P503" s="254"/>
      <c r="Q503" s="255"/>
      <c r="R503" s="221" t="str">
        <f>IF(注文書!P505="","",注文書!P505)</f>
        <v/>
      </c>
      <c r="S503" s="222"/>
      <c r="T503" s="222"/>
      <c r="U503" s="222"/>
      <c r="V503" s="223"/>
      <c r="W503" s="215"/>
      <c r="X503" s="216"/>
      <c r="Y503" s="216"/>
      <c r="Z503" s="216"/>
      <c r="AA503" s="217"/>
      <c r="AB503" s="40"/>
    </row>
    <row r="504" spans="2:28" ht="15" customHeight="1" x14ac:dyDescent="0.55000000000000004">
      <c r="B504" s="231"/>
      <c r="C504" s="43" t="s">
        <v>64</v>
      </c>
      <c r="D504" s="235"/>
      <c r="E504" s="236"/>
      <c r="F504" s="235"/>
      <c r="G504" s="241"/>
      <c r="H504" s="241"/>
      <c r="I504" s="241"/>
      <c r="J504" s="34" t="str">
        <f>IF(注文書!K506="","",注文書!K506)</f>
        <v/>
      </c>
      <c r="K504" s="9" t="str">
        <f>IF(注文書!L506="","",注文書!L506)</f>
        <v/>
      </c>
      <c r="L504" s="6" t="str">
        <f>IF(注文書!M506="","",注文書!M506)</f>
        <v/>
      </c>
      <c r="M504" s="12" t="str">
        <f>IF(注文書!N506="","",注文書!N506)</f>
        <v/>
      </c>
      <c r="N504" s="12" t="str">
        <f t="shared" si="8"/>
        <v/>
      </c>
      <c r="O504" s="253"/>
      <c r="P504" s="254"/>
      <c r="Q504" s="255"/>
      <c r="R504" s="221" t="str">
        <f>IF(注文書!P506="","",注文書!P506)</f>
        <v/>
      </c>
      <c r="S504" s="222"/>
      <c r="T504" s="222"/>
      <c r="U504" s="222"/>
      <c r="V504" s="223"/>
      <c r="W504" s="215"/>
      <c r="X504" s="216"/>
      <c r="Y504" s="216"/>
      <c r="Z504" s="216"/>
      <c r="AA504" s="217"/>
      <c r="AB504" s="40"/>
    </row>
    <row r="505" spans="2:28" ht="15" customHeight="1" x14ac:dyDescent="0.55000000000000004">
      <c r="B505" s="232"/>
      <c r="C505" s="44" t="s">
        <v>65</v>
      </c>
      <c r="D505" s="237"/>
      <c r="E505" s="238"/>
      <c r="F505" s="237"/>
      <c r="G505" s="242"/>
      <c r="H505" s="242"/>
      <c r="I505" s="242"/>
      <c r="J505" s="35" t="str">
        <f>IF(注文書!K507="","",注文書!K507)</f>
        <v/>
      </c>
      <c r="K505" s="10" t="str">
        <f>IF(注文書!L507="","",注文書!L507)</f>
        <v/>
      </c>
      <c r="L505" s="7" t="str">
        <f>IF(注文書!M507="","",注文書!M507)</f>
        <v/>
      </c>
      <c r="M505" s="13" t="str">
        <f>IF(注文書!N507="","",注文書!N507)</f>
        <v/>
      </c>
      <c r="N505" s="12" t="str">
        <f t="shared" si="8"/>
        <v/>
      </c>
      <c r="O505" s="256"/>
      <c r="P505" s="257"/>
      <c r="Q505" s="258"/>
      <c r="R505" s="224" t="str">
        <f>IF(注文書!P507="","",注文書!P507)</f>
        <v/>
      </c>
      <c r="S505" s="225"/>
      <c r="T505" s="225"/>
      <c r="U505" s="225"/>
      <c r="V505" s="226"/>
      <c r="W505" s="224"/>
      <c r="X505" s="225"/>
      <c r="Y505" s="225"/>
      <c r="Z505" s="225"/>
      <c r="AA505" s="226"/>
      <c r="AB505" s="41"/>
    </row>
    <row r="506" spans="2:28" ht="15" customHeight="1" x14ac:dyDescent="0.55000000000000004">
      <c r="B506" s="230">
        <v>83</v>
      </c>
      <c r="C506" s="42" t="s">
        <v>60</v>
      </c>
      <c r="D506" s="233" t="str">
        <f>IF(注文書!D508="","",注文書!D508)</f>
        <v/>
      </c>
      <c r="E506" s="234"/>
      <c r="F506" s="239" t="str">
        <f>IF(注文書!F508="","",注文書!F508)</f>
        <v/>
      </c>
      <c r="G506" s="240"/>
      <c r="H506" s="240"/>
      <c r="I506" s="240"/>
      <c r="J506" s="33" t="str">
        <f>IF(注文書!K508="","",注文書!K508)</f>
        <v/>
      </c>
      <c r="K506" s="8" t="str">
        <f>IF(注文書!L508="","",注文書!L508)</f>
        <v/>
      </c>
      <c r="L506" s="5" t="str">
        <f>IF(注文書!M508="","",注文書!M508)</f>
        <v/>
      </c>
      <c r="M506" s="11" t="str">
        <f>IF(注文書!N508="","",注文書!N508)</f>
        <v/>
      </c>
      <c r="N506" s="11" t="str">
        <f t="shared" si="8"/>
        <v/>
      </c>
      <c r="O506" s="259"/>
      <c r="P506" s="260"/>
      <c r="Q506" s="261"/>
      <c r="R506" s="227" t="str">
        <f>IF(注文書!P508="","",注文書!P508)</f>
        <v/>
      </c>
      <c r="S506" s="228"/>
      <c r="T506" s="228"/>
      <c r="U506" s="228"/>
      <c r="V506" s="229"/>
      <c r="W506" s="227"/>
      <c r="X506" s="228"/>
      <c r="Y506" s="228"/>
      <c r="Z506" s="228"/>
      <c r="AA506" s="229"/>
      <c r="AB506" s="39"/>
    </row>
    <row r="507" spans="2:28" ht="15" customHeight="1" x14ac:dyDescent="0.55000000000000004">
      <c r="B507" s="231"/>
      <c r="C507" s="43" t="s">
        <v>61</v>
      </c>
      <c r="D507" s="235"/>
      <c r="E507" s="236"/>
      <c r="F507" s="235"/>
      <c r="G507" s="241"/>
      <c r="H507" s="241"/>
      <c r="I507" s="241"/>
      <c r="J507" s="34" t="str">
        <f>IF(注文書!K509="","",注文書!K509)</f>
        <v/>
      </c>
      <c r="K507" s="9" t="str">
        <f>IF(注文書!L509="","",注文書!L509)</f>
        <v/>
      </c>
      <c r="L507" s="6" t="str">
        <f>IF(注文書!M509="","",注文書!M509)</f>
        <v/>
      </c>
      <c r="M507" s="12" t="str">
        <f>IF(注文書!N509="","",注文書!N509)</f>
        <v/>
      </c>
      <c r="N507" s="12" t="str">
        <f t="shared" si="8"/>
        <v/>
      </c>
      <c r="O507" s="253"/>
      <c r="P507" s="254"/>
      <c r="Q507" s="255"/>
      <c r="R507" s="212" t="str">
        <f>IF(注文書!P509="","",注文書!P509)</f>
        <v/>
      </c>
      <c r="S507" s="213"/>
      <c r="T507" s="213"/>
      <c r="U507" s="213"/>
      <c r="V507" s="214"/>
      <c r="W507" s="215"/>
      <c r="X507" s="216"/>
      <c r="Y507" s="216"/>
      <c r="Z507" s="216"/>
      <c r="AA507" s="217"/>
      <c r="AB507" s="40"/>
    </row>
    <row r="508" spans="2:28" ht="15" customHeight="1" x14ac:dyDescent="0.55000000000000004">
      <c r="B508" s="231"/>
      <c r="C508" s="43" t="s">
        <v>62</v>
      </c>
      <c r="D508" s="235"/>
      <c r="E508" s="236"/>
      <c r="F508" s="235"/>
      <c r="G508" s="241"/>
      <c r="H508" s="241"/>
      <c r="I508" s="241"/>
      <c r="J508" s="34" t="str">
        <f>IF(注文書!K510="","",注文書!K510)</f>
        <v/>
      </c>
      <c r="K508" s="9" t="str">
        <f>IF(注文書!L510="","",注文書!L510)</f>
        <v/>
      </c>
      <c r="L508" s="6" t="str">
        <f>IF(注文書!M510="","",注文書!M510)</f>
        <v/>
      </c>
      <c r="M508" s="12" t="str">
        <f>IF(注文書!N510="","",注文書!N510)</f>
        <v/>
      </c>
      <c r="N508" s="12" t="str">
        <f t="shared" si="8"/>
        <v/>
      </c>
      <c r="O508" s="253"/>
      <c r="P508" s="254"/>
      <c r="Q508" s="255"/>
      <c r="R508" s="218" t="str">
        <f>IF(注文書!P510="","",注文書!P510)</f>
        <v/>
      </c>
      <c r="S508" s="219"/>
      <c r="T508" s="219"/>
      <c r="U508" s="219"/>
      <c r="V508" s="220"/>
      <c r="W508" s="215"/>
      <c r="X508" s="216"/>
      <c r="Y508" s="216"/>
      <c r="Z508" s="216"/>
      <c r="AA508" s="217"/>
      <c r="AB508" s="40"/>
    </row>
    <row r="509" spans="2:28" ht="15" customHeight="1" x14ac:dyDescent="0.55000000000000004">
      <c r="B509" s="231"/>
      <c r="C509" s="43" t="s">
        <v>63</v>
      </c>
      <c r="D509" s="235"/>
      <c r="E509" s="236"/>
      <c r="F509" s="235"/>
      <c r="G509" s="241"/>
      <c r="H509" s="241"/>
      <c r="I509" s="241"/>
      <c r="J509" s="34" t="str">
        <f>IF(注文書!K511="","",注文書!K511)</f>
        <v/>
      </c>
      <c r="K509" s="9" t="str">
        <f>IF(注文書!L511="","",注文書!L511)</f>
        <v/>
      </c>
      <c r="L509" s="6" t="str">
        <f>IF(注文書!M511="","",注文書!M511)</f>
        <v/>
      </c>
      <c r="M509" s="12" t="str">
        <f>IF(注文書!N511="","",注文書!N511)</f>
        <v/>
      </c>
      <c r="N509" s="12" t="str">
        <f t="shared" si="8"/>
        <v/>
      </c>
      <c r="O509" s="253"/>
      <c r="P509" s="254"/>
      <c r="Q509" s="255"/>
      <c r="R509" s="221" t="str">
        <f>IF(注文書!P511="","",注文書!P511)</f>
        <v/>
      </c>
      <c r="S509" s="222"/>
      <c r="T509" s="222"/>
      <c r="U509" s="222"/>
      <c r="V509" s="223"/>
      <c r="W509" s="215"/>
      <c r="X509" s="216"/>
      <c r="Y509" s="216"/>
      <c r="Z509" s="216"/>
      <c r="AA509" s="217"/>
      <c r="AB509" s="40"/>
    </row>
    <row r="510" spans="2:28" ht="15" customHeight="1" x14ac:dyDescent="0.55000000000000004">
      <c r="B510" s="231"/>
      <c r="C510" s="43" t="s">
        <v>64</v>
      </c>
      <c r="D510" s="235"/>
      <c r="E510" s="236"/>
      <c r="F510" s="235"/>
      <c r="G510" s="241"/>
      <c r="H510" s="241"/>
      <c r="I510" s="241"/>
      <c r="J510" s="34" t="str">
        <f>IF(注文書!K512="","",注文書!K512)</f>
        <v/>
      </c>
      <c r="K510" s="9" t="str">
        <f>IF(注文書!L512="","",注文書!L512)</f>
        <v/>
      </c>
      <c r="L510" s="6" t="str">
        <f>IF(注文書!M512="","",注文書!M512)</f>
        <v/>
      </c>
      <c r="M510" s="12" t="str">
        <f>IF(注文書!N512="","",注文書!N512)</f>
        <v/>
      </c>
      <c r="N510" s="12" t="str">
        <f t="shared" si="8"/>
        <v/>
      </c>
      <c r="O510" s="253"/>
      <c r="P510" s="254"/>
      <c r="Q510" s="255"/>
      <c r="R510" s="221" t="str">
        <f>IF(注文書!P512="","",注文書!P512)</f>
        <v/>
      </c>
      <c r="S510" s="222"/>
      <c r="T510" s="222"/>
      <c r="U510" s="222"/>
      <c r="V510" s="223"/>
      <c r="W510" s="215"/>
      <c r="X510" s="216"/>
      <c r="Y510" s="216"/>
      <c r="Z510" s="216"/>
      <c r="AA510" s="217"/>
      <c r="AB510" s="40"/>
    </row>
    <row r="511" spans="2:28" ht="15" customHeight="1" x14ac:dyDescent="0.55000000000000004">
      <c r="B511" s="232"/>
      <c r="C511" s="44" t="s">
        <v>65</v>
      </c>
      <c r="D511" s="237"/>
      <c r="E511" s="238"/>
      <c r="F511" s="237"/>
      <c r="G511" s="242"/>
      <c r="H511" s="242"/>
      <c r="I511" s="242"/>
      <c r="J511" s="35" t="str">
        <f>IF(注文書!K513="","",注文書!K513)</f>
        <v/>
      </c>
      <c r="K511" s="10" t="str">
        <f>IF(注文書!L513="","",注文書!L513)</f>
        <v/>
      </c>
      <c r="L511" s="7" t="str">
        <f>IF(注文書!M513="","",注文書!M513)</f>
        <v/>
      </c>
      <c r="M511" s="13" t="str">
        <f>IF(注文書!N513="","",注文書!N513)</f>
        <v/>
      </c>
      <c r="N511" s="12" t="str">
        <f t="shared" si="8"/>
        <v/>
      </c>
      <c r="O511" s="256"/>
      <c r="P511" s="257"/>
      <c r="Q511" s="258"/>
      <c r="R511" s="224" t="str">
        <f>IF(注文書!P513="","",注文書!P513)</f>
        <v/>
      </c>
      <c r="S511" s="225"/>
      <c r="T511" s="225"/>
      <c r="U511" s="225"/>
      <c r="V511" s="226"/>
      <c r="W511" s="224"/>
      <c r="X511" s="225"/>
      <c r="Y511" s="225"/>
      <c r="Z511" s="225"/>
      <c r="AA511" s="226"/>
      <c r="AB511" s="41"/>
    </row>
    <row r="512" spans="2:28" ht="15" customHeight="1" x14ac:dyDescent="0.55000000000000004">
      <c r="B512" s="230">
        <v>84</v>
      </c>
      <c r="C512" s="42" t="s">
        <v>60</v>
      </c>
      <c r="D512" s="233" t="str">
        <f>IF(注文書!D514="", "", 注文書!D514)</f>
        <v/>
      </c>
      <c r="E512" s="234"/>
      <c r="F512" s="239" t="str">
        <f>IF(注文書!F514="","",注文書!F514)</f>
        <v/>
      </c>
      <c r="G512" s="240"/>
      <c r="H512" s="240"/>
      <c r="I512" s="240"/>
      <c r="J512" s="33" t="str">
        <f>IF(注文書!K514="","",注文書!K514)</f>
        <v/>
      </c>
      <c r="K512" s="8" t="str">
        <f>IF(注文書!L514="","",注文書!L514)</f>
        <v/>
      </c>
      <c r="L512" s="5" t="str">
        <f>IF(注文書!M514="","",注文書!M514)</f>
        <v/>
      </c>
      <c r="M512" s="11" t="str">
        <f>IF(注文書!N514="","",注文書!N514)</f>
        <v/>
      </c>
      <c r="N512" s="11" t="str">
        <f t="shared" si="8"/>
        <v/>
      </c>
      <c r="O512" s="259"/>
      <c r="P512" s="260"/>
      <c r="Q512" s="261"/>
      <c r="R512" s="227" t="str">
        <f>IF(注文書!P514="","",注文書!P514)</f>
        <v/>
      </c>
      <c r="S512" s="228"/>
      <c r="T512" s="228"/>
      <c r="U512" s="228"/>
      <c r="V512" s="229"/>
      <c r="W512" s="227"/>
      <c r="X512" s="228"/>
      <c r="Y512" s="228"/>
      <c r="Z512" s="228"/>
      <c r="AA512" s="229"/>
      <c r="AB512" s="39"/>
    </row>
    <row r="513" spans="2:28" ht="15" customHeight="1" x14ac:dyDescent="0.55000000000000004">
      <c r="B513" s="231"/>
      <c r="C513" s="43" t="s">
        <v>61</v>
      </c>
      <c r="D513" s="235"/>
      <c r="E513" s="236"/>
      <c r="F513" s="235"/>
      <c r="G513" s="241"/>
      <c r="H513" s="241"/>
      <c r="I513" s="241"/>
      <c r="J513" s="34" t="str">
        <f>IF(注文書!K515="","",注文書!K515)</f>
        <v/>
      </c>
      <c r="K513" s="9" t="str">
        <f>IF(注文書!L515="","",注文書!L515)</f>
        <v/>
      </c>
      <c r="L513" s="6" t="str">
        <f>IF(注文書!M515="","",注文書!M515)</f>
        <v/>
      </c>
      <c r="M513" s="12" t="str">
        <f>IF(注文書!N515="","",注文書!N515)</f>
        <v/>
      </c>
      <c r="N513" s="12" t="str">
        <f t="shared" si="8"/>
        <v/>
      </c>
      <c r="O513" s="253"/>
      <c r="P513" s="254"/>
      <c r="Q513" s="255"/>
      <c r="R513" s="212" t="str">
        <f>IF(注文書!P515="","",注文書!P515)</f>
        <v/>
      </c>
      <c r="S513" s="213"/>
      <c r="T513" s="213"/>
      <c r="U513" s="213"/>
      <c r="V513" s="214"/>
      <c r="W513" s="215"/>
      <c r="X513" s="216"/>
      <c r="Y513" s="216"/>
      <c r="Z513" s="216"/>
      <c r="AA513" s="217"/>
      <c r="AB513" s="40"/>
    </row>
    <row r="514" spans="2:28" ht="15" customHeight="1" x14ac:dyDescent="0.55000000000000004">
      <c r="B514" s="231"/>
      <c r="C514" s="43" t="s">
        <v>62</v>
      </c>
      <c r="D514" s="235"/>
      <c r="E514" s="236"/>
      <c r="F514" s="235"/>
      <c r="G514" s="241"/>
      <c r="H514" s="241"/>
      <c r="I514" s="241"/>
      <c r="J514" s="34" t="str">
        <f>IF(注文書!K516="","",注文書!K516)</f>
        <v/>
      </c>
      <c r="K514" s="9" t="str">
        <f>IF(注文書!L516="","",注文書!L516)</f>
        <v/>
      </c>
      <c r="L514" s="6" t="str">
        <f>IF(注文書!M516="","",注文書!M516)</f>
        <v/>
      </c>
      <c r="M514" s="12" t="str">
        <f>IF(注文書!N516="","",注文書!N516)</f>
        <v/>
      </c>
      <c r="N514" s="12" t="str">
        <f t="shared" si="8"/>
        <v/>
      </c>
      <c r="O514" s="253"/>
      <c r="P514" s="254"/>
      <c r="Q514" s="255"/>
      <c r="R514" s="218" t="str">
        <f>IF(注文書!P516="","",注文書!P516)</f>
        <v/>
      </c>
      <c r="S514" s="219"/>
      <c r="T514" s="219"/>
      <c r="U514" s="219"/>
      <c r="V514" s="220"/>
      <c r="W514" s="215"/>
      <c r="X514" s="216"/>
      <c r="Y514" s="216"/>
      <c r="Z514" s="216"/>
      <c r="AA514" s="217"/>
      <c r="AB514" s="40"/>
    </row>
    <row r="515" spans="2:28" ht="15" customHeight="1" x14ac:dyDescent="0.55000000000000004">
      <c r="B515" s="231"/>
      <c r="C515" s="43" t="s">
        <v>63</v>
      </c>
      <c r="D515" s="235"/>
      <c r="E515" s="236"/>
      <c r="F515" s="235"/>
      <c r="G515" s="241"/>
      <c r="H515" s="241"/>
      <c r="I515" s="241"/>
      <c r="J515" s="34" t="str">
        <f>IF(注文書!K517="","",注文書!K517)</f>
        <v/>
      </c>
      <c r="K515" s="9" t="str">
        <f>IF(注文書!L517="","",注文書!L517)</f>
        <v/>
      </c>
      <c r="L515" s="6" t="str">
        <f>IF(注文書!M517="","",注文書!M517)</f>
        <v/>
      </c>
      <c r="M515" s="12" t="str">
        <f>IF(注文書!N517="","",注文書!N517)</f>
        <v/>
      </c>
      <c r="N515" s="12" t="str">
        <f t="shared" si="8"/>
        <v/>
      </c>
      <c r="O515" s="253"/>
      <c r="P515" s="254"/>
      <c r="Q515" s="255"/>
      <c r="R515" s="221" t="str">
        <f>IF(注文書!P517="","",注文書!P517)</f>
        <v/>
      </c>
      <c r="S515" s="222"/>
      <c r="T515" s="222"/>
      <c r="U515" s="222"/>
      <c r="V515" s="223"/>
      <c r="W515" s="215"/>
      <c r="X515" s="216"/>
      <c r="Y515" s="216"/>
      <c r="Z515" s="216"/>
      <c r="AA515" s="217"/>
      <c r="AB515" s="40"/>
    </row>
    <row r="516" spans="2:28" ht="15" customHeight="1" x14ac:dyDescent="0.55000000000000004">
      <c r="B516" s="231"/>
      <c r="C516" s="43" t="s">
        <v>64</v>
      </c>
      <c r="D516" s="235"/>
      <c r="E516" s="236"/>
      <c r="F516" s="235"/>
      <c r="G516" s="241"/>
      <c r="H516" s="241"/>
      <c r="I516" s="241"/>
      <c r="J516" s="34" t="str">
        <f>IF(注文書!K518="","",注文書!K518)</f>
        <v/>
      </c>
      <c r="K516" s="9" t="str">
        <f>IF(注文書!L518="","",注文書!L518)</f>
        <v/>
      </c>
      <c r="L516" s="6" t="str">
        <f>IF(注文書!M518="","",注文書!M518)</f>
        <v/>
      </c>
      <c r="M516" s="12" t="str">
        <f>IF(注文書!N518="","",注文書!N518)</f>
        <v/>
      </c>
      <c r="N516" s="12" t="str">
        <f t="shared" si="8"/>
        <v/>
      </c>
      <c r="O516" s="253"/>
      <c r="P516" s="254"/>
      <c r="Q516" s="255"/>
      <c r="R516" s="221" t="str">
        <f>IF(注文書!P518="","",注文書!P518)</f>
        <v/>
      </c>
      <c r="S516" s="222"/>
      <c r="T516" s="222"/>
      <c r="U516" s="222"/>
      <c r="V516" s="223"/>
      <c r="W516" s="215"/>
      <c r="X516" s="216"/>
      <c r="Y516" s="216"/>
      <c r="Z516" s="216"/>
      <c r="AA516" s="217"/>
      <c r="AB516" s="40"/>
    </row>
    <row r="517" spans="2:28" ht="15" customHeight="1" x14ac:dyDescent="0.55000000000000004">
      <c r="B517" s="232"/>
      <c r="C517" s="44" t="s">
        <v>65</v>
      </c>
      <c r="D517" s="237"/>
      <c r="E517" s="238"/>
      <c r="F517" s="237"/>
      <c r="G517" s="242"/>
      <c r="H517" s="242"/>
      <c r="I517" s="242"/>
      <c r="J517" s="35" t="str">
        <f>IF(注文書!K519="","",注文書!K519)</f>
        <v/>
      </c>
      <c r="K517" s="10" t="str">
        <f>IF(注文書!L519="","",注文書!L519)</f>
        <v/>
      </c>
      <c r="L517" s="7" t="str">
        <f>IF(注文書!M519="","",注文書!M519)</f>
        <v/>
      </c>
      <c r="M517" s="13" t="str">
        <f>IF(注文書!N519="","",注文書!N519)</f>
        <v/>
      </c>
      <c r="N517" s="12" t="str">
        <f t="shared" si="8"/>
        <v/>
      </c>
      <c r="O517" s="256"/>
      <c r="P517" s="257"/>
      <c r="Q517" s="258"/>
      <c r="R517" s="224" t="str">
        <f>IF(注文書!P519="","",注文書!P519)</f>
        <v/>
      </c>
      <c r="S517" s="225"/>
      <c r="T517" s="225"/>
      <c r="U517" s="225"/>
      <c r="V517" s="226"/>
      <c r="W517" s="224"/>
      <c r="X517" s="225"/>
      <c r="Y517" s="225"/>
      <c r="Z517" s="225"/>
      <c r="AA517" s="226"/>
      <c r="AB517" s="41"/>
    </row>
    <row r="518" spans="2:28" ht="15" customHeight="1" x14ac:dyDescent="0.55000000000000004">
      <c r="B518" s="230">
        <v>85</v>
      </c>
      <c r="C518" s="42" t="s">
        <v>60</v>
      </c>
      <c r="D518" s="233" t="str">
        <f>IF(注文書!D520="","",注文書!D520)</f>
        <v/>
      </c>
      <c r="E518" s="234"/>
      <c r="F518" s="239" t="str">
        <f>IF(注文書!F520="","",注文書!F520)</f>
        <v/>
      </c>
      <c r="G518" s="240"/>
      <c r="H518" s="240"/>
      <c r="I518" s="240"/>
      <c r="J518" s="33" t="str">
        <f>IF(注文書!K520="","",注文書!K520)</f>
        <v/>
      </c>
      <c r="K518" s="8" t="str">
        <f>IF(注文書!L520="","",注文書!L520)</f>
        <v/>
      </c>
      <c r="L518" s="5" t="str">
        <f>IF(注文書!M520="","",注文書!M520)</f>
        <v/>
      </c>
      <c r="M518" s="11" t="str">
        <f>IF(注文書!N520="","",注文書!N520)</f>
        <v/>
      </c>
      <c r="N518" s="11" t="str">
        <f t="shared" si="8"/>
        <v/>
      </c>
      <c r="O518" s="259"/>
      <c r="P518" s="260"/>
      <c r="Q518" s="261"/>
      <c r="R518" s="227" t="str">
        <f>IF(注文書!P520="","",注文書!P520)</f>
        <v/>
      </c>
      <c r="S518" s="228"/>
      <c r="T518" s="228"/>
      <c r="U518" s="228"/>
      <c r="V518" s="229"/>
      <c r="W518" s="227"/>
      <c r="X518" s="228"/>
      <c r="Y518" s="228"/>
      <c r="Z518" s="228"/>
      <c r="AA518" s="229"/>
      <c r="AB518" s="39"/>
    </row>
    <row r="519" spans="2:28" ht="15" customHeight="1" x14ac:dyDescent="0.55000000000000004">
      <c r="B519" s="231"/>
      <c r="C519" s="43" t="s">
        <v>61</v>
      </c>
      <c r="D519" s="235"/>
      <c r="E519" s="236"/>
      <c r="F519" s="235"/>
      <c r="G519" s="241"/>
      <c r="H519" s="241"/>
      <c r="I519" s="241"/>
      <c r="J519" s="34" t="str">
        <f>IF(注文書!K521="","",注文書!K521)</f>
        <v/>
      </c>
      <c r="K519" s="9" t="str">
        <f>IF(注文書!L521="","",注文書!L521)</f>
        <v/>
      </c>
      <c r="L519" s="6" t="str">
        <f>IF(注文書!M521="","",注文書!M521)</f>
        <v/>
      </c>
      <c r="M519" s="12" t="str">
        <f>IF(注文書!N521="","",注文書!N521)</f>
        <v/>
      </c>
      <c r="N519" s="12" t="str">
        <f t="shared" si="8"/>
        <v/>
      </c>
      <c r="O519" s="253"/>
      <c r="P519" s="254"/>
      <c r="Q519" s="255"/>
      <c r="R519" s="212" t="str">
        <f>IF(注文書!P521="","",注文書!P521)</f>
        <v/>
      </c>
      <c r="S519" s="213"/>
      <c r="T519" s="213"/>
      <c r="U519" s="213"/>
      <c r="V519" s="214"/>
      <c r="W519" s="215"/>
      <c r="X519" s="216"/>
      <c r="Y519" s="216"/>
      <c r="Z519" s="216"/>
      <c r="AA519" s="217"/>
      <c r="AB519" s="40"/>
    </row>
    <row r="520" spans="2:28" ht="15" customHeight="1" x14ac:dyDescent="0.55000000000000004">
      <c r="B520" s="231"/>
      <c r="C520" s="43" t="s">
        <v>62</v>
      </c>
      <c r="D520" s="235"/>
      <c r="E520" s="236"/>
      <c r="F520" s="235"/>
      <c r="G520" s="241"/>
      <c r="H520" s="241"/>
      <c r="I520" s="241"/>
      <c r="J520" s="34" t="str">
        <f>IF(注文書!K522="","",注文書!K522)</f>
        <v/>
      </c>
      <c r="K520" s="9" t="str">
        <f>IF(注文書!L522="","",注文書!L522)</f>
        <v/>
      </c>
      <c r="L520" s="6" t="str">
        <f>IF(注文書!M522="","",注文書!M522)</f>
        <v/>
      </c>
      <c r="M520" s="12" t="str">
        <f>IF(注文書!N522="","",注文書!N522)</f>
        <v/>
      </c>
      <c r="N520" s="12" t="str">
        <f t="shared" si="8"/>
        <v/>
      </c>
      <c r="O520" s="253"/>
      <c r="P520" s="254"/>
      <c r="Q520" s="255"/>
      <c r="R520" s="218" t="str">
        <f>IF(注文書!P522="","",注文書!P522)</f>
        <v/>
      </c>
      <c r="S520" s="219"/>
      <c r="T520" s="219"/>
      <c r="U520" s="219"/>
      <c r="V520" s="220"/>
      <c r="W520" s="215"/>
      <c r="X520" s="216"/>
      <c r="Y520" s="216"/>
      <c r="Z520" s="216"/>
      <c r="AA520" s="217"/>
      <c r="AB520" s="40"/>
    </row>
    <row r="521" spans="2:28" ht="15" customHeight="1" x14ac:dyDescent="0.55000000000000004">
      <c r="B521" s="231"/>
      <c r="C521" s="43" t="s">
        <v>63</v>
      </c>
      <c r="D521" s="235"/>
      <c r="E521" s="236"/>
      <c r="F521" s="235"/>
      <c r="G521" s="241"/>
      <c r="H521" s="241"/>
      <c r="I521" s="241"/>
      <c r="J521" s="34" t="str">
        <f>IF(注文書!K523="","",注文書!K523)</f>
        <v/>
      </c>
      <c r="K521" s="9" t="str">
        <f>IF(注文書!L523="","",注文書!L523)</f>
        <v/>
      </c>
      <c r="L521" s="6" t="str">
        <f>IF(注文書!M523="","",注文書!M523)</f>
        <v/>
      </c>
      <c r="M521" s="12" t="str">
        <f>IF(注文書!N523="","",注文書!N523)</f>
        <v/>
      </c>
      <c r="N521" s="12" t="str">
        <f t="shared" si="8"/>
        <v/>
      </c>
      <c r="O521" s="253"/>
      <c r="P521" s="254"/>
      <c r="Q521" s="255"/>
      <c r="R521" s="221" t="str">
        <f>IF(注文書!P523="","",注文書!P523)</f>
        <v/>
      </c>
      <c r="S521" s="222"/>
      <c r="T521" s="222"/>
      <c r="U521" s="222"/>
      <c r="V521" s="223"/>
      <c r="W521" s="215"/>
      <c r="X521" s="216"/>
      <c r="Y521" s="216"/>
      <c r="Z521" s="216"/>
      <c r="AA521" s="217"/>
      <c r="AB521" s="40"/>
    </row>
    <row r="522" spans="2:28" ht="15" customHeight="1" x14ac:dyDescent="0.55000000000000004">
      <c r="B522" s="231"/>
      <c r="C522" s="43" t="s">
        <v>64</v>
      </c>
      <c r="D522" s="235"/>
      <c r="E522" s="236"/>
      <c r="F522" s="235"/>
      <c r="G522" s="241"/>
      <c r="H522" s="241"/>
      <c r="I522" s="241"/>
      <c r="J522" s="34" t="str">
        <f>IF(注文書!K524="","",注文書!K524)</f>
        <v/>
      </c>
      <c r="K522" s="9" t="str">
        <f>IF(注文書!L524="","",注文書!L524)</f>
        <v/>
      </c>
      <c r="L522" s="6" t="str">
        <f>IF(注文書!M524="","",注文書!M524)</f>
        <v/>
      </c>
      <c r="M522" s="12" t="str">
        <f>IF(注文書!N524="","",注文書!N524)</f>
        <v/>
      </c>
      <c r="N522" s="12" t="str">
        <f t="shared" si="8"/>
        <v/>
      </c>
      <c r="O522" s="253"/>
      <c r="P522" s="254"/>
      <c r="Q522" s="255"/>
      <c r="R522" s="221" t="str">
        <f>IF(注文書!P524="","",注文書!P524)</f>
        <v/>
      </c>
      <c r="S522" s="222"/>
      <c r="T522" s="222"/>
      <c r="U522" s="222"/>
      <c r="V522" s="223"/>
      <c r="W522" s="215"/>
      <c r="X522" s="216"/>
      <c r="Y522" s="216"/>
      <c r="Z522" s="216"/>
      <c r="AA522" s="217"/>
      <c r="AB522" s="40"/>
    </row>
    <row r="523" spans="2:28" ht="15" customHeight="1" x14ac:dyDescent="0.55000000000000004">
      <c r="B523" s="232"/>
      <c r="C523" s="44" t="s">
        <v>65</v>
      </c>
      <c r="D523" s="237"/>
      <c r="E523" s="238"/>
      <c r="F523" s="237"/>
      <c r="G523" s="242"/>
      <c r="H523" s="242"/>
      <c r="I523" s="242"/>
      <c r="J523" s="35" t="str">
        <f>IF(注文書!K525="","",注文書!K525)</f>
        <v/>
      </c>
      <c r="K523" s="10" t="str">
        <f>IF(注文書!L525="","",注文書!L525)</f>
        <v/>
      </c>
      <c r="L523" s="7" t="str">
        <f>IF(注文書!M525="","",注文書!M525)</f>
        <v/>
      </c>
      <c r="M523" s="13" t="str">
        <f>IF(注文書!N525="","",注文書!N525)</f>
        <v/>
      </c>
      <c r="N523" s="12" t="str">
        <f t="shared" si="8"/>
        <v/>
      </c>
      <c r="O523" s="256"/>
      <c r="P523" s="257"/>
      <c r="Q523" s="258"/>
      <c r="R523" s="224" t="str">
        <f>IF(注文書!P525="","",注文書!P525)</f>
        <v/>
      </c>
      <c r="S523" s="225"/>
      <c r="T523" s="225"/>
      <c r="U523" s="225"/>
      <c r="V523" s="226"/>
      <c r="W523" s="224"/>
      <c r="X523" s="225"/>
      <c r="Y523" s="225"/>
      <c r="Z523" s="225"/>
      <c r="AA523" s="226"/>
      <c r="AB523" s="41"/>
    </row>
    <row r="524" spans="2:28" ht="15" customHeight="1" x14ac:dyDescent="0.55000000000000004">
      <c r="B524" s="230">
        <v>86</v>
      </c>
      <c r="C524" s="42" t="s">
        <v>60</v>
      </c>
      <c r="D524" s="233" t="str">
        <f>IF(注文書!D526="", "", 注文書!D526)</f>
        <v/>
      </c>
      <c r="E524" s="234"/>
      <c r="F524" s="239" t="str">
        <f>IF(注文書!F526="","",注文書!F526)</f>
        <v/>
      </c>
      <c r="G524" s="240"/>
      <c r="H524" s="240"/>
      <c r="I524" s="240"/>
      <c r="J524" s="33" t="str">
        <f>IF(注文書!K526="","",注文書!K526)</f>
        <v/>
      </c>
      <c r="K524" s="8" t="str">
        <f>IF(注文書!L526="","",注文書!L526)</f>
        <v/>
      </c>
      <c r="L524" s="5" t="str">
        <f>IF(注文書!M526="","",注文書!M526)</f>
        <v/>
      </c>
      <c r="M524" s="11" t="str">
        <f>IF(注文書!N526="","",注文書!N526)</f>
        <v/>
      </c>
      <c r="N524" s="11" t="str">
        <f t="shared" si="8"/>
        <v/>
      </c>
      <c r="O524" s="259"/>
      <c r="P524" s="260"/>
      <c r="Q524" s="261"/>
      <c r="R524" s="227" t="str">
        <f>IF(注文書!P526="","",注文書!P526)</f>
        <v/>
      </c>
      <c r="S524" s="228"/>
      <c r="T524" s="228"/>
      <c r="U524" s="228"/>
      <c r="V524" s="229"/>
      <c r="W524" s="227"/>
      <c r="X524" s="228"/>
      <c r="Y524" s="228"/>
      <c r="Z524" s="228"/>
      <c r="AA524" s="229"/>
      <c r="AB524" s="39"/>
    </row>
    <row r="525" spans="2:28" ht="15" customHeight="1" x14ac:dyDescent="0.55000000000000004">
      <c r="B525" s="231"/>
      <c r="C525" s="43" t="s">
        <v>61</v>
      </c>
      <c r="D525" s="235"/>
      <c r="E525" s="236"/>
      <c r="F525" s="235"/>
      <c r="G525" s="241"/>
      <c r="H525" s="241"/>
      <c r="I525" s="241"/>
      <c r="J525" s="34" t="str">
        <f>IF(注文書!K527="","",注文書!K527)</f>
        <v/>
      </c>
      <c r="K525" s="9" t="str">
        <f>IF(注文書!L527="","",注文書!L527)</f>
        <v/>
      </c>
      <c r="L525" s="6" t="str">
        <f>IF(注文書!M527="","",注文書!M527)</f>
        <v/>
      </c>
      <c r="M525" s="12" t="str">
        <f>IF(注文書!N527="","",注文書!N527)</f>
        <v/>
      </c>
      <c r="N525" s="12" t="str">
        <f t="shared" si="8"/>
        <v/>
      </c>
      <c r="O525" s="253"/>
      <c r="P525" s="254"/>
      <c r="Q525" s="255"/>
      <c r="R525" s="212" t="str">
        <f>IF(注文書!P527="","",注文書!P527)</f>
        <v/>
      </c>
      <c r="S525" s="213"/>
      <c r="T525" s="213"/>
      <c r="U525" s="213"/>
      <c r="V525" s="214"/>
      <c r="W525" s="215"/>
      <c r="X525" s="216"/>
      <c r="Y525" s="216"/>
      <c r="Z525" s="216"/>
      <c r="AA525" s="217"/>
      <c r="AB525" s="40"/>
    </row>
    <row r="526" spans="2:28" ht="15" customHeight="1" x14ac:dyDescent="0.55000000000000004">
      <c r="B526" s="231"/>
      <c r="C526" s="43" t="s">
        <v>62</v>
      </c>
      <c r="D526" s="235"/>
      <c r="E526" s="236"/>
      <c r="F526" s="235"/>
      <c r="G526" s="241"/>
      <c r="H526" s="241"/>
      <c r="I526" s="241"/>
      <c r="J526" s="34" t="str">
        <f>IF(注文書!K528="","",注文書!K528)</f>
        <v/>
      </c>
      <c r="K526" s="9" t="str">
        <f>IF(注文書!L528="","",注文書!L528)</f>
        <v/>
      </c>
      <c r="L526" s="6" t="str">
        <f>IF(注文書!M528="","",注文書!M528)</f>
        <v/>
      </c>
      <c r="M526" s="12" t="str">
        <f>IF(注文書!N528="","",注文書!N528)</f>
        <v/>
      </c>
      <c r="N526" s="12" t="str">
        <f t="shared" ref="N526:N589" si="9">IF(M526="","",L526*M526)</f>
        <v/>
      </c>
      <c r="O526" s="253"/>
      <c r="P526" s="254"/>
      <c r="Q526" s="255"/>
      <c r="R526" s="218" t="str">
        <f>IF(注文書!P528="","",注文書!P528)</f>
        <v/>
      </c>
      <c r="S526" s="219"/>
      <c r="T526" s="219"/>
      <c r="U526" s="219"/>
      <c r="V526" s="220"/>
      <c r="W526" s="215"/>
      <c r="X526" s="216"/>
      <c r="Y526" s="216"/>
      <c r="Z526" s="216"/>
      <c r="AA526" s="217"/>
      <c r="AB526" s="40"/>
    </row>
    <row r="527" spans="2:28" ht="15" customHeight="1" x14ac:dyDescent="0.55000000000000004">
      <c r="B527" s="231"/>
      <c r="C527" s="43" t="s">
        <v>63</v>
      </c>
      <c r="D527" s="235"/>
      <c r="E527" s="236"/>
      <c r="F527" s="235"/>
      <c r="G527" s="241"/>
      <c r="H527" s="241"/>
      <c r="I527" s="241"/>
      <c r="J527" s="34" t="str">
        <f>IF(注文書!K529="","",注文書!K529)</f>
        <v/>
      </c>
      <c r="K527" s="9" t="str">
        <f>IF(注文書!L529="","",注文書!L529)</f>
        <v/>
      </c>
      <c r="L527" s="6" t="str">
        <f>IF(注文書!M529="","",注文書!M529)</f>
        <v/>
      </c>
      <c r="M527" s="12" t="str">
        <f>IF(注文書!N529="","",注文書!N529)</f>
        <v/>
      </c>
      <c r="N527" s="12" t="str">
        <f t="shared" si="9"/>
        <v/>
      </c>
      <c r="O527" s="253"/>
      <c r="P527" s="254"/>
      <c r="Q527" s="255"/>
      <c r="R527" s="221" t="str">
        <f>IF(注文書!P529="","",注文書!P529)</f>
        <v/>
      </c>
      <c r="S527" s="222"/>
      <c r="T527" s="222"/>
      <c r="U527" s="222"/>
      <c r="V527" s="223"/>
      <c r="W527" s="215"/>
      <c r="X527" s="216"/>
      <c r="Y527" s="216"/>
      <c r="Z527" s="216"/>
      <c r="AA527" s="217"/>
      <c r="AB527" s="40"/>
    </row>
    <row r="528" spans="2:28" ht="15" customHeight="1" x14ac:dyDescent="0.55000000000000004">
      <c r="B528" s="231"/>
      <c r="C528" s="43" t="s">
        <v>64</v>
      </c>
      <c r="D528" s="235"/>
      <c r="E528" s="236"/>
      <c r="F528" s="235"/>
      <c r="G528" s="241"/>
      <c r="H528" s="241"/>
      <c r="I528" s="241"/>
      <c r="J528" s="34" t="str">
        <f>IF(注文書!K530="","",注文書!K530)</f>
        <v/>
      </c>
      <c r="K528" s="9" t="str">
        <f>IF(注文書!L530="","",注文書!L530)</f>
        <v/>
      </c>
      <c r="L528" s="6" t="str">
        <f>IF(注文書!M530="","",注文書!M530)</f>
        <v/>
      </c>
      <c r="M528" s="12" t="str">
        <f>IF(注文書!N530="","",注文書!N530)</f>
        <v/>
      </c>
      <c r="N528" s="12" t="str">
        <f t="shared" si="9"/>
        <v/>
      </c>
      <c r="O528" s="253"/>
      <c r="P528" s="254"/>
      <c r="Q528" s="255"/>
      <c r="R528" s="221" t="str">
        <f>IF(注文書!P530="","",注文書!P530)</f>
        <v/>
      </c>
      <c r="S528" s="222"/>
      <c r="T528" s="222"/>
      <c r="U528" s="222"/>
      <c r="V528" s="223"/>
      <c r="W528" s="215"/>
      <c r="X528" s="216"/>
      <c r="Y528" s="216"/>
      <c r="Z528" s="216"/>
      <c r="AA528" s="217"/>
      <c r="AB528" s="40"/>
    </row>
    <row r="529" spans="2:28" ht="15" customHeight="1" x14ac:dyDescent="0.55000000000000004">
      <c r="B529" s="232"/>
      <c r="C529" s="44" t="s">
        <v>65</v>
      </c>
      <c r="D529" s="237"/>
      <c r="E529" s="238"/>
      <c r="F529" s="237"/>
      <c r="G529" s="242"/>
      <c r="H529" s="242"/>
      <c r="I529" s="242"/>
      <c r="J529" s="35" t="str">
        <f>IF(注文書!K531="","",注文書!K531)</f>
        <v/>
      </c>
      <c r="K529" s="10" t="str">
        <f>IF(注文書!L531="","",注文書!L531)</f>
        <v/>
      </c>
      <c r="L529" s="7" t="str">
        <f>IF(注文書!M531="","",注文書!M531)</f>
        <v/>
      </c>
      <c r="M529" s="13" t="str">
        <f>IF(注文書!N531="","",注文書!N531)</f>
        <v/>
      </c>
      <c r="N529" s="12" t="str">
        <f t="shared" si="9"/>
        <v/>
      </c>
      <c r="O529" s="256"/>
      <c r="P529" s="257"/>
      <c r="Q529" s="258"/>
      <c r="R529" s="224" t="str">
        <f>IF(注文書!P531="","",注文書!P531)</f>
        <v/>
      </c>
      <c r="S529" s="225"/>
      <c r="T529" s="225"/>
      <c r="U529" s="225"/>
      <c r="V529" s="226"/>
      <c r="W529" s="224"/>
      <c r="X529" s="225"/>
      <c r="Y529" s="225"/>
      <c r="Z529" s="225"/>
      <c r="AA529" s="226"/>
      <c r="AB529" s="41"/>
    </row>
    <row r="530" spans="2:28" ht="15" customHeight="1" x14ac:dyDescent="0.55000000000000004">
      <c r="B530" s="230">
        <v>87</v>
      </c>
      <c r="C530" s="42" t="s">
        <v>60</v>
      </c>
      <c r="D530" s="233" t="str">
        <f>IF(注文書!D532="","",注文書!D532)</f>
        <v/>
      </c>
      <c r="E530" s="234"/>
      <c r="F530" s="239" t="str">
        <f>IF(注文書!F532="","",注文書!F532)</f>
        <v/>
      </c>
      <c r="G530" s="240"/>
      <c r="H530" s="240"/>
      <c r="I530" s="240"/>
      <c r="J530" s="33" t="str">
        <f>IF(注文書!K532="","",注文書!K532)</f>
        <v/>
      </c>
      <c r="K530" s="8" t="str">
        <f>IF(注文書!L532="","",注文書!L532)</f>
        <v/>
      </c>
      <c r="L530" s="5" t="str">
        <f>IF(注文書!M532="","",注文書!M532)</f>
        <v/>
      </c>
      <c r="M530" s="11" t="str">
        <f>IF(注文書!N532="","",注文書!N532)</f>
        <v/>
      </c>
      <c r="N530" s="11" t="str">
        <f t="shared" si="9"/>
        <v/>
      </c>
      <c r="O530" s="259"/>
      <c r="P530" s="260"/>
      <c r="Q530" s="261"/>
      <c r="R530" s="227" t="str">
        <f>IF(注文書!P532="","",注文書!P532)</f>
        <v/>
      </c>
      <c r="S530" s="228"/>
      <c r="T530" s="228"/>
      <c r="U530" s="228"/>
      <c r="V530" s="229"/>
      <c r="W530" s="227"/>
      <c r="X530" s="228"/>
      <c r="Y530" s="228"/>
      <c r="Z530" s="228"/>
      <c r="AA530" s="229"/>
      <c r="AB530" s="39"/>
    </row>
    <row r="531" spans="2:28" ht="15" customHeight="1" x14ac:dyDescent="0.55000000000000004">
      <c r="B531" s="231"/>
      <c r="C531" s="43" t="s">
        <v>61</v>
      </c>
      <c r="D531" s="235"/>
      <c r="E531" s="236"/>
      <c r="F531" s="235"/>
      <c r="G531" s="241"/>
      <c r="H531" s="241"/>
      <c r="I531" s="241"/>
      <c r="J531" s="34" t="str">
        <f>IF(注文書!K533="","",注文書!K533)</f>
        <v/>
      </c>
      <c r="K531" s="9" t="str">
        <f>IF(注文書!L533="","",注文書!L533)</f>
        <v/>
      </c>
      <c r="L531" s="6" t="str">
        <f>IF(注文書!M533="","",注文書!M533)</f>
        <v/>
      </c>
      <c r="M531" s="12" t="str">
        <f>IF(注文書!N533="","",注文書!N533)</f>
        <v/>
      </c>
      <c r="N531" s="12" t="str">
        <f t="shared" si="9"/>
        <v/>
      </c>
      <c r="O531" s="253"/>
      <c r="P531" s="254"/>
      <c r="Q531" s="255"/>
      <c r="R531" s="212" t="str">
        <f>IF(注文書!P533="","",注文書!P533)</f>
        <v/>
      </c>
      <c r="S531" s="213"/>
      <c r="T531" s="213"/>
      <c r="U531" s="213"/>
      <c r="V531" s="214"/>
      <c r="W531" s="215"/>
      <c r="X531" s="216"/>
      <c r="Y531" s="216"/>
      <c r="Z531" s="216"/>
      <c r="AA531" s="217"/>
      <c r="AB531" s="40"/>
    </row>
    <row r="532" spans="2:28" ht="15" customHeight="1" x14ac:dyDescent="0.55000000000000004">
      <c r="B532" s="231"/>
      <c r="C532" s="43" t="s">
        <v>62</v>
      </c>
      <c r="D532" s="235"/>
      <c r="E532" s="236"/>
      <c r="F532" s="235"/>
      <c r="G532" s="241"/>
      <c r="H532" s="241"/>
      <c r="I532" s="241"/>
      <c r="J532" s="34" t="str">
        <f>IF(注文書!K534="","",注文書!K534)</f>
        <v/>
      </c>
      <c r="K532" s="9" t="str">
        <f>IF(注文書!L534="","",注文書!L534)</f>
        <v/>
      </c>
      <c r="L532" s="6" t="str">
        <f>IF(注文書!M534="","",注文書!M534)</f>
        <v/>
      </c>
      <c r="M532" s="12" t="str">
        <f>IF(注文書!N534="","",注文書!N534)</f>
        <v/>
      </c>
      <c r="N532" s="12" t="str">
        <f t="shared" si="9"/>
        <v/>
      </c>
      <c r="O532" s="253"/>
      <c r="P532" s="254"/>
      <c r="Q532" s="255"/>
      <c r="R532" s="218" t="str">
        <f>IF(注文書!P534="","",注文書!P534)</f>
        <v/>
      </c>
      <c r="S532" s="219"/>
      <c r="T532" s="219"/>
      <c r="U532" s="219"/>
      <c r="V532" s="220"/>
      <c r="W532" s="215"/>
      <c r="X532" s="216"/>
      <c r="Y532" s="216"/>
      <c r="Z532" s="216"/>
      <c r="AA532" s="217"/>
      <c r="AB532" s="40"/>
    </row>
    <row r="533" spans="2:28" ht="15" customHeight="1" x14ac:dyDescent="0.55000000000000004">
      <c r="B533" s="231"/>
      <c r="C533" s="43" t="s">
        <v>63</v>
      </c>
      <c r="D533" s="235"/>
      <c r="E533" s="236"/>
      <c r="F533" s="235"/>
      <c r="G533" s="241"/>
      <c r="H533" s="241"/>
      <c r="I533" s="241"/>
      <c r="J533" s="34" t="str">
        <f>IF(注文書!K535="","",注文書!K535)</f>
        <v/>
      </c>
      <c r="K533" s="9" t="str">
        <f>IF(注文書!L535="","",注文書!L535)</f>
        <v/>
      </c>
      <c r="L533" s="6" t="str">
        <f>IF(注文書!M535="","",注文書!M535)</f>
        <v/>
      </c>
      <c r="M533" s="12" t="str">
        <f>IF(注文書!N535="","",注文書!N535)</f>
        <v/>
      </c>
      <c r="N533" s="12" t="str">
        <f t="shared" si="9"/>
        <v/>
      </c>
      <c r="O533" s="253"/>
      <c r="P533" s="254"/>
      <c r="Q533" s="255"/>
      <c r="R533" s="221" t="str">
        <f>IF(注文書!P535="","",注文書!P535)</f>
        <v/>
      </c>
      <c r="S533" s="222"/>
      <c r="T533" s="222"/>
      <c r="U533" s="222"/>
      <c r="V533" s="223"/>
      <c r="W533" s="215"/>
      <c r="X533" s="216"/>
      <c r="Y533" s="216"/>
      <c r="Z533" s="216"/>
      <c r="AA533" s="217"/>
      <c r="AB533" s="40"/>
    </row>
    <row r="534" spans="2:28" ht="15" customHeight="1" x14ac:dyDescent="0.55000000000000004">
      <c r="B534" s="231"/>
      <c r="C534" s="43" t="s">
        <v>64</v>
      </c>
      <c r="D534" s="235"/>
      <c r="E534" s="236"/>
      <c r="F534" s="235"/>
      <c r="G534" s="241"/>
      <c r="H534" s="241"/>
      <c r="I534" s="241"/>
      <c r="J534" s="34" t="str">
        <f>IF(注文書!K536="","",注文書!K536)</f>
        <v/>
      </c>
      <c r="K534" s="9" t="str">
        <f>IF(注文書!L536="","",注文書!L536)</f>
        <v/>
      </c>
      <c r="L534" s="6" t="str">
        <f>IF(注文書!M536="","",注文書!M536)</f>
        <v/>
      </c>
      <c r="M534" s="12" t="str">
        <f>IF(注文書!N536="","",注文書!N536)</f>
        <v/>
      </c>
      <c r="N534" s="12" t="str">
        <f t="shared" si="9"/>
        <v/>
      </c>
      <c r="O534" s="253"/>
      <c r="P534" s="254"/>
      <c r="Q534" s="255"/>
      <c r="R534" s="221" t="str">
        <f>IF(注文書!P536="","",注文書!P536)</f>
        <v/>
      </c>
      <c r="S534" s="222"/>
      <c r="T534" s="222"/>
      <c r="U534" s="222"/>
      <c r="V534" s="223"/>
      <c r="W534" s="215"/>
      <c r="X534" s="216"/>
      <c r="Y534" s="216"/>
      <c r="Z534" s="216"/>
      <c r="AA534" s="217"/>
      <c r="AB534" s="40"/>
    </row>
    <row r="535" spans="2:28" ht="15" customHeight="1" x14ac:dyDescent="0.55000000000000004">
      <c r="B535" s="232"/>
      <c r="C535" s="44" t="s">
        <v>65</v>
      </c>
      <c r="D535" s="237"/>
      <c r="E535" s="238"/>
      <c r="F535" s="237"/>
      <c r="G535" s="242"/>
      <c r="H535" s="242"/>
      <c r="I535" s="242"/>
      <c r="J535" s="35" t="str">
        <f>IF(注文書!K537="","",注文書!K537)</f>
        <v/>
      </c>
      <c r="K535" s="10" t="str">
        <f>IF(注文書!L537="","",注文書!L537)</f>
        <v/>
      </c>
      <c r="L535" s="7" t="str">
        <f>IF(注文書!M537="","",注文書!M537)</f>
        <v/>
      </c>
      <c r="M535" s="13" t="str">
        <f>IF(注文書!N537="","",注文書!N537)</f>
        <v/>
      </c>
      <c r="N535" s="12" t="str">
        <f t="shared" si="9"/>
        <v/>
      </c>
      <c r="O535" s="256"/>
      <c r="P535" s="257"/>
      <c r="Q535" s="258"/>
      <c r="R535" s="224" t="str">
        <f>IF(注文書!P537="","",注文書!P537)</f>
        <v/>
      </c>
      <c r="S535" s="225"/>
      <c r="T535" s="225"/>
      <c r="U535" s="225"/>
      <c r="V535" s="226"/>
      <c r="W535" s="224"/>
      <c r="X535" s="225"/>
      <c r="Y535" s="225"/>
      <c r="Z535" s="225"/>
      <c r="AA535" s="226"/>
      <c r="AB535" s="41"/>
    </row>
    <row r="536" spans="2:28" ht="15" customHeight="1" x14ac:dyDescent="0.55000000000000004">
      <c r="B536" s="230">
        <v>88</v>
      </c>
      <c r="C536" s="42" t="s">
        <v>60</v>
      </c>
      <c r="D536" s="233" t="str">
        <f>IF(注文書!D538="", "", 注文書!D538)</f>
        <v/>
      </c>
      <c r="E536" s="234"/>
      <c r="F536" s="239" t="str">
        <f>IF(注文書!F538="","",注文書!F538)</f>
        <v/>
      </c>
      <c r="G536" s="240"/>
      <c r="H536" s="240"/>
      <c r="I536" s="240"/>
      <c r="J536" s="33" t="str">
        <f>IF(注文書!K538="","",注文書!K538)</f>
        <v/>
      </c>
      <c r="K536" s="8" t="str">
        <f>IF(注文書!L538="","",注文書!L538)</f>
        <v/>
      </c>
      <c r="L536" s="5" t="str">
        <f>IF(注文書!M538="","",注文書!M538)</f>
        <v/>
      </c>
      <c r="M536" s="11" t="str">
        <f>IF(注文書!N538="","",注文書!N538)</f>
        <v/>
      </c>
      <c r="N536" s="11" t="str">
        <f t="shared" si="9"/>
        <v/>
      </c>
      <c r="O536" s="259"/>
      <c r="P536" s="260"/>
      <c r="Q536" s="261"/>
      <c r="R536" s="227" t="str">
        <f>IF(注文書!P538="","",注文書!P538)</f>
        <v/>
      </c>
      <c r="S536" s="228"/>
      <c r="T536" s="228"/>
      <c r="U536" s="228"/>
      <c r="V536" s="229"/>
      <c r="W536" s="227"/>
      <c r="X536" s="228"/>
      <c r="Y536" s="228"/>
      <c r="Z536" s="228"/>
      <c r="AA536" s="229"/>
      <c r="AB536" s="39"/>
    </row>
    <row r="537" spans="2:28" ht="15" customHeight="1" x14ac:dyDescent="0.55000000000000004">
      <c r="B537" s="231"/>
      <c r="C537" s="43" t="s">
        <v>61</v>
      </c>
      <c r="D537" s="235"/>
      <c r="E537" s="236"/>
      <c r="F537" s="235"/>
      <c r="G537" s="241"/>
      <c r="H537" s="241"/>
      <c r="I537" s="241"/>
      <c r="J537" s="34" t="str">
        <f>IF(注文書!K539="","",注文書!K539)</f>
        <v/>
      </c>
      <c r="K537" s="9" t="str">
        <f>IF(注文書!L539="","",注文書!L539)</f>
        <v/>
      </c>
      <c r="L537" s="6" t="str">
        <f>IF(注文書!M539="","",注文書!M539)</f>
        <v/>
      </c>
      <c r="M537" s="12" t="str">
        <f>IF(注文書!N539="","",注文書!N539)</f>
        <v/>
      </c>
      <c r="N537" s="12" t="str">
        <f t="shared" si="9"/>
        <v/>
      </c>
      <c r="O537" s="253"/>
      <c r="P537" s="254"/>
      <c r="Q537" s="255"/>
      <c r="R537" s="212" t="str">
        <f>IF(注文書!P539="","",注文書!P539)</f>
        <v/>
      </c>
      <c r="S537" s="213"/>
      <c r="T537" s="213"/>
      <c r="U537" s="213"/>
      <c r="V537" s="214"/>
      <c r="W537" s="215"/>
      <c r="X537" s="216"/>
      <c r="Y537" s="216"/>
      <c r="Z537" s="216"/>
      <c r="AA537" s="217"/>
      <c r="AB537" s="40"/>
    </row>
    <row r="538" spans="2:28" ht="15" customHeight="1" x14ac:dyDescent="0.55000000000000004">
      <c r="B538" s="231"/>
      <c r="C538" s="43" t="s">
        <v>62</v>
      </c>
      <c r="D538" s="235"/>
      <c r="E538" s="236"/>
      <c r="F538" s="235"/>
      <c r="G538" s="241"/>
      <c r="H538" s="241"/>
      <c r="I538" s="241"/>
      <c r="J538" s="34" t="str">
        <f>IF(注文書!K540="","",注文書!K540)</f>
        <v/>
      </c>
      <c r="K538" s="9" t="str">
        <f>IF(注文書!L540="","",注文書!L540)</f>
        <v/>
      </c>
      <c r="L538" s="6" t="str">
        <f>IF(注文書!M540="","",注文書!M540)</f>
        <v/>
      </c>
      <c r="M538" s="12" t="str">
        <f>IF(注文書!N540="","",注文書!N540)</f>
        <v/>
      </c>
      <c r="N538" s="12" t="str">
        <f t="shared" si="9"/>
        <v/>
      </c>
      <c r="O538" s="253"/>
      <c r="P538" s="254"/>
      <c r="Q538" s="255"/>
      <c r="R538" s="218" t="str">
        <f>IF(注文書!P540="","",注文書!P540)</f>
        <v/>
      </c>
      <c r="S538" s="219"/>
      <c r="T538" s="219"/>
      <c r="U538" s="219"/>
      <c r="V538" s="220"/>
      <c r="W538" s="215"/>
      <c r="X538" s="216"/>
      <c r="Y538" s="216"/>
      <c r="Z538" s="216"/>
      <c r="AA538" s="217"/>
      <c r="AB538" s="40"/>
    </row>
    <row r="539" spans="2:28" ht="15" customHeight="1" x14ac:dyDescent="0.55000000000000004">
      <c r="B539" s="231"/>
      <c r="C539" s="43" t="s">
        <v>63</v>
      </c>
      <c r="D539" s="235"/>
      <c r="E539" s="236"/>
      <c r="F539" s="235"/>
      <c r="G539" s="241"/>
      <c r="H539" s="241"/>
      <c r="I539" s="241"/>
      <c r="J539" s="34" t="str">
        <f>IF(注文書!K541="","",注文書!K541)</f>
        <v/>
      </c>
      <c r="K539" s="9" t="str">
        <f>IF(注文書!L541="","",注文書!L541)</f>
        <v/>
      </c>
      <c r="L539" s="6" t="str">
        <f>IF(注文書!M541="","",注文書!M541)</f>
        <v/>
      </c>
      <c r="M539" s="12" t="str">
        <f>IF(注文書!N541="","",注文書!N541)</f>
        <v/>
      </c>
      <c r="N539" s="12" t="str">
        <f t="shared" si="9"/>
        <v/>
      </c>
      <c r="O539" s="253"/>
      <c r="P539" s="254"/>
      <c r="Q539" s="255"/>
      <c r="R539" s="221" t="str">
        <f>IF(注文書!P541="","",注文書!P541)</f>
        <v/>
      </c>
      <c r="S539" s="222"/>
      <c r="T539" s="222"/>
      <c r="U539" s="222"/>
      <c r="V539" s="223"/>
      <c r="W539" s="215"/>
      <c r="X539" s="216"/>
      <c r="Y539" s="216"/>
      <c r="Z539" s="216"/>
      <c r="AA539" s="217"/>
      <c r="AB539" s="40"/>
    </row>
    <row r="540" spans="2:28" ht="15" customHeight="1" x14ac:dyDescent="0.55000000000000004">
      <c r="B540" s="231"/>
      <c r="C540" s="43" t="s">
        <v>64</v>
      </c>
      <c r="D540" s="235"/>
      <c r="E540" s="236"/>
      <c r="F540" s="235"/>
      <c r="G540" s="241"/>
      <c r="H540" s="241"/>
      <c r="I540" s="241"/>
      <c r="J540" s="34" t="str">
        <f>IF(注文書!K542="","",注文書!K542)</f>
        <v/>
      </c>
      <c r="K540" s="9" t="str">
        <f>IF(注文書!L542="","",注文書!L542)</f>
        <v/>
      </c>
      <c r="L540" s="6" t="str">
        <f>IF(注文書!M542="","",注文書!M542)</f>
        <v/>
      </c>
      <c r="M540" s="12" t="str">
        <f>IF(注文書!N542="","",注文書!N542)</f>
        <v/>
      </c>
      <c r="N540" s="12" t="str">
        <f t="shared" si="9"/>
        <v/>
      </c>
      <c r="O540" s="253"/>
      <c r="P540" s="254"/>
      <c r="Q540" s="255"/>
      <c r="R540" s="221" t="str">
        <f>IF(注文書!P542="","",注文書!P542)</f>
        <v/>
      </c>
      <c r="S540" s="222"/>
      <c r="T540" s="222"/>
      <c r="U540" s="222"/>
      <c r="V540" s="223"/>
      <c r="W540" s="215"/>
      <c r="X540" s="216"/>
      <c r="Y540" s="216"/>
      <c r="Z540" s="216"/>
      <c r="AA540" s="217"/>
      <c r="AB540" s="40"/>
    </row>
    <row r="541" spans="2:28" ht="15" customHeight="1" x14ac:dyDescent="0.55000000000000004">
      <c r="B541" s="232"/>
      <c r="C541" s="44" t="s">
        <v>65</v>
      </c>
      <c r="D541" s="237"/>
      <c r="E541" s="238"/>
      <c r="F541" s="237"/>
      <c r="G541" s="242"/>
      <c r="H541" s="242"/>
      <c r="I541" s="242"/>
      <c r="J541" s="35" t="str">
        <f>IF(注文書!K543="","",注文書!K543)</f>
        <v/>
      </c>
      <c r="K541" s="10" t="str">
        <f>IF(注文書!L543="","",注文書!L543)</f>
        <v/>
      </c>
      <c r="L541" s="7" t="str">
        <f>IF(注文書!M543="","",注文書!M543)</f>
        <v/>
      </c>
      <c r="M541" s="13" t="str">
        <f>IF(注文書!N543="","",注文書!N543)</f>
        <v/>
      </c>
      <c r="N541" s="12" t="str">
        <f t="shared" si="9"/>
        <v/>
      </c>
      <c r="O541" s="256"/>
      <c r="P541" s="257"/>
      <c r="Q541" s="258"/>
      <c r="R541" s="224" t="str">
        <f>IF(注文書!P543="","",注文書!P543)</f>
        <v/>
      </c>
      <c r="S541" s="225"/>
      <c r="T541" s="225"/>
      <c r="U541" s="225"/>
      <c r="V541" s="226"/>
      <c r="W541" s="224"/>
      <c r="X541" s="225"/>
      <c r="Y541" s="225"/>
      <c r="Z541" s="225"/>
      <c r="AA541" s="226"/>
      <c r="AB541" s="41"/>
    </row>
    <row r="542" spans="2:28" ht="15" customHeight="1" x14ac:dyDescent="0.55000000000000004">
      <c r="B542" s="230">
        <v>89</v>
      </c>
      <c r="C542" s="42" t="s">
        <v>60</v>
      </c>
      <c r="D542" s="233" t="str">
        <f>IF(注文書!D544="","",注文書!D544)</f>
        <v/>
      </c>
      <c r="E542" s="234"/>
      <c r="F542" s="239" t="str">
        <f>IF(注文書!F544="","",注文書!F544)</f>
        <v/>
      </c>
      <c r="G542" s="240"/>
      <c r="H542" s="240"/>
      <c r="I542" s="240"/>
      <c r="J542" s="33" t="str">
        <f>IF(注文書!K544="","",注文書!K544)</f>
        <v/>
      </c>
      <c r="K542" s="8" t="str">
        <f>IF(注文書!L544="","",注文書!L544)</f>
        <v/>
      </c>
      <c r="L542" s="5" t="str">
        <f>IF(注文書!M544="","",注文書!M544)</f>
        <v/>
      </c>
      <c r="M542" s="11" t="str">
        <f>IF(注文書!N544="","",注文書!N544)</f>
        <v/>
      </c>
      <c r="N542" s="11" t="str">
        <f t="shared" si="9"/>
        <v/>
      </c>
      <c r="O542" s="259"/>
      <c r="P542" s="260"/>
      <c r="Q542" s="261"/>
      <c r="R542" s="227" t="str">
        <f>IF(注文書!P544="","",注文書!P544)</f>
        <v/>
      </c>
      <c r="S542" s="228"/>
      <c r="T542" s="228"/>
      <c r="U542" s="228"/>
      <c r="V542" s="229"/>
      <c r="W542" s="227"/>
      <c r="X542" s="228"/>
      <c r="Y542" s="228"/>
      <c r="Z542" s="228"/>
      <c r="AA542" s="229"/>
      <c r="AB542" s="39"/>
    </row>
    <row r="543" spans="2:28" ht="15" customHeight="1" x14ac:dyDescent="0.55000000000000004">
      <c r="B543" s="231"/>
      <c r="C543" s="43" t="s">
        <v>61</v>
      </c>
      <c r="D543" s="235"/>
      <c r="E543" s="236"/>
      <c r="F543" s="235"/>
      <c r="G543" s="241"/>
      <c r="H543" s="241"/>
      <c r="I543" s="241"/>
      <c r="J543" s="34" t="str">
        <f>IF(注文書!K545="","",注文書!K545)</f>
        <v/>
      </c>
      <c r="K543" s="9" t="str">
        <f>IF(注文書!L545="","",注文書!L545)</f>
        <v/>
      </c>
      <c r="L543" s="6" t="str">
        <f>IF(注文書!M545="","",注文書!M545)</f>
        <v/>
      </c>
      <c r="M543" s="12" t="str">
        <f>IF(注文書!N545="","",注文書!N545)</f>
        <v/>
      </c>
      <c r="N543" s="12" t="str">
        <f t="shared" si="9"/>
        <v/>
      </c>
      <c r="O543" s="253"/>
      <c r="P543" s="254"/>
      <c r="Q543" s="255"/>
      <c r="R543" s="212" t="str">
        <f>IF(注文書!P545="","",注文書!P545)</f>
        <v/>
      </c>
      <c r="S543" s="213"/>
      <c r="T543" s="213"/>
      <c r="U543" s="213"/>
      <c r="V543" s="214"/>
      <c r="W543" s="215"/>
      <c r="X543" s="216"/>
      <c r="Y543" s="216"/>
      <c r="Z543" s="216"/>
      <c r="AA543" s="217"/>
      <c r="AB543" s="40"/>
    </row>
    <row r="544" spans="2:28" ht="15" customHeight="1" x14ac:dyDescent="0.55000000000000004">
      <c r="B544" s="231"/>
      <c r="C544" s="43" t="s">
        <v>62</v>
      </c>
      <c r="D544" s="235"/>
      <c r="E544" s="236"/>
      <c r="F544" s="235"/>
      <c r="G544" s="241"/>
      <c r="H544" s="241"/>
      <c r="I544" s="241"/>
      <c r="J544" s="34" t="str">
        <f>IF(注文書!K546="","",注文書!K546)</f>
        <v/>
      </c>
      <c r="K544" s="9" t="str">
        <f>IF(注文書!L546="","",注文書!L546)</f>
        <v/>
      </c>
      <c r="L544" s="6" t="str">
        <f>IF(注文書!M546="","",注文書!M546)</f>
        <v/>
      </c>
      <c r="M544" s="12" t="str">
        <f>IF(注文書!N546="","",注文書!N546)</f>
        <v/>
      </c>
      <c r="N544" s="12" t="str">
        <f t="shared" si="9"/>
        <v/>
      </c>
      <c r="O544" s="253"/>
      <c r="P544" s="254"/>
      <c r="Q544" s="255"/>
      <c r="R544" s="218" t="str">
        <f>IF(注文書!P546="","",注文書!P546)</f>
        <v/>
      </c>
      <c r="S544" s="219"/>
      <c r="T544" s="219"/>
      <c r="U544" s="219"/>
      <c r="V544" s="220"/>
      <c r="W544" s="215"/>
      <c r="X544" s="216"/>
      <c r="Y544" s="216"/>
      <c r="Z544" s="216"/>
      <c r="AA544" s="217"/>
      <c r="AB544" s="40"/>
    </row>
    <row r="545" spans="2:28" ht="15" customHeight="1" x14ac:dyDescent="0.55000000000000004">
      <c r="B545" s="231"/>
      <c r="C545" s="43" t="s">
        <v>63</v>
      </c>
      <c r="D545" s="235"/>
      <c r="E545" s="236"/>
      <c r="F545" s="235"/>
      <c r="G545" s="241"/>
      <c r="H545" s="241"/>
      <c r="I545" s="241"/>
      <c r="J545" s="34" t="str">
        <f>IF(注文書!K547="","",注文書!K547)</f>
        <v/>
      </c>
      <c r="K545" s="9" t="str">
        <f>IF(注文書!L547="","",注文書!L547)</f>
        <v/>
      </c>
      <c r="L545" s="6" t="str">
        <f>IF(注文書!M547="","",注文書!M547)</f>
        <v/>
      </c>
      <c r="M545" s="12" t="str">
        <f>IF(注文書!N547="","",注文書!N547)</f>
        <v/>
      </c>
      <c r="N545" s="12" t="str">
        <f t="shared" si="9"/>
        <v/>
      </c>
      <c r="O545" s="253"/>
      <c r="P545" s="254"/>
      <c r="Q545" s="255"/>
      <c r="R545" s="221" t="str">
        <f>IF(注文書!P547="","",注文書!P547)</f>
        <v/>
      </c>
      <c r="S545" s="222"/>
      <c r="T545" s="222"/>
      <c r="U545" s="222"/>
      <c r="V545" s="223"/>
      <c r="W545" s="215"/>
      <c r="X545" s="216"/>
      <c r="Y545" s="216"/>
      <c r="Z545" s="216"/>
      <c r="AA545" s="217"/>
      <c r="AB545" s="40"/>
    </row>
    <row r="546" spans="2:28" ht="15" customHeight="1" x14ac:dyDescent="0.55000000000000004">
      <c r="B546" s="231"/>
      <c r="C546" s="43" t="s">
        <v>64</v>
      </c>
      <c r="D546" s="235"/>
      <c r="E546" s="236"/>
      <c r="F546" s="235"/>
      <c r="G546" s="241"/>
      <c r="H546" s="241"/>
      <c r="I546" s="241"/>
      <c r="J546" s="34" t="str">
        <f>IF(注文書!K548="","",注文書!K548)</f>
        <v/>
      </c>
      <c r="K546" s="9" t="str">
        <f>IF(注文書!L548="","",注文書!L548)</f>
        <v/>
      </c>
      <c r="L546" s="6" t="str">
        <f>IF(注文書!M548="","",注文書!M548)</f>
        <v/>
      </c>
      <c r="M546" s="12" t="str">
        <f>IF(注文書!N548="","",注文書!N548)</f>
        <v/>
      </c>
      <c r="N546" s="12" t="str">
        <f t="shared" si="9"/>
        <v/>
      </c>
      <c r="O546" s="253"/>
      <c r="P546" s="254"/>
      <c r="Q546" s="255"/>
      <c r="R546" s="221" t="str">
        <f>IF(注文書!P548="","",注文書!P548)</f>
        <v/>
      </c>
      <c r="S546" s="222"/>
      <c r="T546" s="222"/>
      <c r="U546" s="222"/>
      <c r="V546" s="223"/>
      <c r="W546" s="215"/>
      <c r="X546" s="216"/>
      <c r="Y546" s="216"/>
      <c r="Z546" s="216"/>
      <c r="AA546" s="217"/>
      <c r="AB546" s="40"/>
    </row>
    <row r="547" spans="2:28" ht="15" customHeight="1" x14ac:dyDescent="0.55000000000000004">
      <c r="B547" s="232"/>
      <c r="C547" s="44" t="s">
        <v>65</v>
      </c>
      <c r="D547" s="237"/>
      <c r="E547" s="238"/>
      <c r="F547" s="237"/>
      <c r="G547" s="242"/>
      <c r="H547" s="242"/>
      <c r="I547" s="242"/>
      <c r="J547" s="35" t="str">
        <f>IF(注文書!K549="","",注文書!K549)</f>
        <v/>
      </c>
      <c r="K547" s="10" t="str">
        <f>IF(注文書!L549="","",注文書!L549)</f>
        <v/>
      </c>
      <c r="L547" s="7" t="str">
        <f>IF(注文書!M549="","",注文書!M549)</f>
        <v/>
      </c>
      <c r="M547" s="13" t="str">
        <f>IF(注文書!N549="","",注文書!N549)</f>
        <v/>
      </c>
      <c r="N547" s="12" t="str">
        <f t="shared" si="9"/>
        <v/>
      </c>
      <c r="O547" s="256"/>
      <c r="P547" s="257"/>
      <c r="Q547" s="258"/>
      <c r="R547" s="224" t="str">
        <f>IF(注文書!P549="","",注文書!P549)</f>
        <v/>
      </c>
      <c r="S547" s="225"/>
      <c r="T547" s="225"/>
      <c r="U547" s="225"/>
      <c r="V547" s="226"/>
      <c r="W547" s="224"/>
      <c r="X547" s="225"/>
      <c r="Y547" s="225"/>
      <c r="Z547" s="225"/>
      <c r="AA547" s="226"/>
      <c r="AB547" s="41"/>
    </row>
    <row r="548" spans="2:28" ht="15" customHeight="1" x14ac:dyDescent="0.55000000000000004">
      <c r="B548" s="230">
        <v>90</v>
      </c>
      <c r="C548" s="42" t="s">
        <v>60</v>
      </c>
      <c r="D548" s="233" t="str">
        <f>IF(注文書!D550="", "", 注文書!D550)</f>
        <v/>
      </c>
      <c r="E548" s="234"/>
      <c r="F548" s="239" t="str">
        <f>IF(注文書!F550="","",注文書!F550)</f>
        <v/>
      </c>
      <c r="G548" s="240"/>
      <c r="H548" s="240"/>
      <c r="I548" s="240"/>
      <c r="J548" s="33" t="str">
        <f>IF(注文書!K550="","",注文書!K550)</f>
        <v/>
      </c>
      <c r="K548" s="8" t="str">
        <f>IF(注文書!L550="","",注文書!L550)</f>
        <v/>
      </c>
      <c r="L548" s="5" t="str">
        <f>IF(注文書!M550="","",注文書!M550)</f>
        <v/>
      </c>
      <c r="M548" s="11" t="str">
        <f>IF(注文書!N550="","",注文書!N550)</f>
        <v/>
      </c>
      <c r="N548" s="11" t="str">
        <f t="shared" si="9"/>
        <v/>
      </c>
      <c r="O548" s="259"/>
      <c r="P548" s="260"/>
      <c r="Q548" s="261"/>
      <c r="R548" s="227" t="str">
        <f>IF(注文書!P550="","",注文書!P550)</f>
        <v/>
      </c>
      <c r="S548" s="228"/>
      <c r="T548" s="228"/>
      <c r="U548" s="228"/>
      <c r="V548" s="229"/>
      <c r="W548" s="227"/>
      <c r="X548" s="228"/>
      <c r="Y548" s="228"/>
      <c r="Z548" s="228"/>
      <c r="AA548" s="229"/>
      <c r="AB548" s="39"/>
    </row>
    <row r="549" spans="2:28" ht="15" customHeight="1" x14ac:dyDescent="0.55000000000000004">
      <c r="B549" s="231"/>
      <c r="C549" s="43" t="s">
        <v>61</v>
      </c>
      <c r="D549" s="235"/>
      <c r="E549" s="236"/>
      <c r="F549" s="235"/>
      <c r="G549" s="241"/>
      <c r="H549" s="241"/>
      <c r="I549" s="241"/>
      <c r="J549" s="34" t="str">
        <f>IF(注文書!K551="","",注文書!K551)</f>
        <v/>
      </c>
      <c r="K549" s="9" t="str">
        <f>IF(注文書!L551="","",注文書!L551)</f>
        <v/>
      </c>
      <c r="L549" s="6" t="str">
        <f>IF(注文書!M551="","",注文書!M551)</f>
        <v/>
      </c>
      <c r="M549" s="12" t="str">
        <f>IF(注文書!N551="","",注文書!N551)</f>
        <v/>
      </c>
      <c r="N549" s="12" t="str">
        <f t="shared" si="9"/>
        <v/>
      </c>
      <c r="O549" s="253"/>
      <c r="P549" s="254"/>
      <c r="Q549" s="255"/>
      <c r="R549" s="212" t="str">
        <f>IF(注文書!P551="","",注文書!P551)</f>
        <v/>
      </c>
      <c r="S549" s="213"/>
      <c r="T549" s="213"/>
      <c r="U549" s="213"/>
      <c r="V549" s="214"/>
      <c r="W549" s="215"/>
      <c r="X549" s="216"/>
      <c r="Y549" s="216"/>
      <c r="Z549" s="216"/>
      <c r="AA549" s="217"/>
      <c r="AB549" s="40"/>
    </row>
    <row r="550" spans="2:28" ht="15" customHeight="1" x14ac:dyDescent="0.55000000000000004">
      <c r="B550" s="231"/>
      <c r="C550" s="43" t="s">
        <v>62</v>
      </c>
      <c r="D550" s="235"/>
      <c r="E550" s="236"/>
      <c r="F550" s="235"/>
      <c r="G550" s="241"/>
      <c r="H550" s="241"/>
      <c r="I550" s="241"/>
      <c r="J550" s="34" t="str">
        <f>IF(注文書!K552="","",注文書!K552)</f>
        <v/>
      </c>
      <c r="K550" s="9" t="str">
        <f>IF(注文書!L552="","",注文書!L552)</f>
        <v/>
      </c>
      <c r="L550" s="6" t="str">
        <f>IF(注文書!M552="","",注文書!M552)</f>
        <v/>
      </c>
      <c r="M550" s="12" t="str">
        <f>IF(注文書!N552="","",注文書!N552)</f>
        <v/>
      </c>
      <c r="N550" s="12" t="str">
        <f t="shared" si="9"/>
        <v/>
      </c>
      <c r="O550" s="253"/>
      <c r="P550" s="254"/>
      <c r="Q550" s="255"/>
      <c r="R550" s="218" t="str">
        <f>IF(注文書!P552="","",注文書!P552)</f>
        <v/>
      </c>
      <c r="S550" s="219"/>
      <c r="T550" s="219"/>
      <c r="U550" s="219"/>
      <c r="V550" s="220"/>
      <c r="W550" s="215"/>
      <c r="X550" s="216"/>
      <c r="Y550" s="216"/>
      <c r="Z550" s="216"/>
      <c r="AA550" s="217"/>
      <c r="AB550" s="40"/>
    </row>
    <row r="551" spans="2:28" ht="15" customHeight="1" x14ac:dyDescent="0.55000000000000004">
      <c r="B551" s="231"/>
      <c r="C551" s="43" t="s">
        <v>63</v>
      </c>
      <c r="D551" s="235"/>
      <c r="E551" s="236"/>
      <c r="F551" s="235"/>
      <c r="G551" s="241"/>
      <c r="H551" s="241"/>
      <c r="I551" s="241"/>
      <c r="J551" s="34" t="str">
        <f>IF(注文書!K553="","",注文書!K553)</f>
        <v/>
      </c>
      <c r="K551" s="9" t="str">
        <f>IF(注文書!L553="","",注文書!L553)</f>
        <v/>
      </c>
      <c r="L551" s="6" t="str">
        <f>IF(注文書!M553="","",注文書!M553)</f>
        <v/>
      </c>
      <c r="M551" s="12" t="str">
        <f>IF(注文書!N553="","",注文書!N553)</f>
        <v/>
      </c>
      <c r="N551" s="12" t="str">
        <f t="shared" si="9"/>
        <v/>
      </c>
      <c r="O551" s="253"/>
      <c r="P551" s="254"/>
      <c r="Q551" s="255"/>
      <c r="R551" s="221" t="str">
        <f>IF(注文書!P553="","",注文書!P553)</f>
        <v/>
      </c>
      <c r="S551" s="222"/>
      <c r="T551" s="222"/>
      <c r="U551" s="222"/>
      <c r="V551" s="223"/>
      <c r="W551" s="215"/>
      <c r="X551" s="216"/>
      <c r="Y551" s="216"/>
      <c r="Z551" s="216"/>
      <c r="AA551" s="217"/>
      <c r="AB551" s="40"/>
    </row>
    <row r="552" spans="2:28" ht="15" customHeight="1" x14ac:dyDescent="0.55000000000000004">
      <c r="B552" s="231"/>
      <c r="C552" s="43" t="s">
        <v>64</v>
      </c>
      <c r="D552" s="235"/>
      <c r="E552" s="236"/>
      <c r="F552" s="235"/>
      <c r="G552" s="241"/>
      <c r="H552" s="241"/>
      <c r="I552" s="241"/>
      <c r="J552" s="34" t="str">
        <f>IF(注文書!K554="","",注文書!K554)</f>
        <v/>
      </c>
      <c r="K552" s="9" t="str">
        <f>IF(注文書!L554="","",注文書!L554)</f>
        <v/>
      </c>
      <c r="L552" s="6" t="str">
        <f>IF(注文書!M554="","",注文書!M554)</f>
        <v/>
      </c>
      <c r="M552" s="12" t="str">
        <f>IF(注文書!N554="","",注文書!N554)</f>
        <v/>
      </c>
      <c r="N552" s="12" t="str">
        <f t="shared" si="9"/>
        <v/>
      </c>
      <c r="O552" s="253"/>
      <c r="P552" s="254"/>
      <c r="Q552" s="255"/>
      <c r="R552" s="221" t="str">
        <f>IF(注文書!P554="","",注文書!P554)</f>
        <v/>
      </c>
      <c r="S552" s="222"/>
      <c r="T552" s="222"/>
      <c r="U552" s="222"/>
      <c r="V552" s="223"/>
      <c r="W552" s="215"/>
      <c r="X552" s="216"/>
      <c r="Y552" s="216"/>
      <c r="Z552" s="216"/>
      <c r="AA552" s="217"/>
      <c r="AB552" s="40"/>
    </row>
    <row r="553" spans="2:28" ht="15" customHeight="1" x14ac:dyDescent="0.55000000000000004">
      <c r="B553" s="232"/>
      <c r="C553" s="44" t="s">
        <v>65</v>
      </c>
      <c r="D553" s="237"/>
      <c r="E553" s="238"/>
      <c r="F553" s="237"/>
      <c r="G553" s="242"/>
      <c r="H553" s="242"/>
      <c r="I553" s="242"/>
      <c r="J553" s="35" t="str">
        <f>IF(注文書!K555="","",注文書!K555)</f>
        <v/>
      </c>
      <c r="K553" s="10" t="str">
        <f>IF(注文書!L555="","",注文書!L555)</f>
        <v/>
      </c>
      <c r="L553" s="7" t="str">
        <f>IF(注文書!M555="","",注文書!M555)</f>
        <v/>
      </c>
      <c r="M553" s="13" t="str">
        <f>IF(注文書!N555="","",注文書!N555)</f>
        <v/>
      </c>
      <c r="N553" s="12" t="str">
        <f t="shared" si="9"/>
        <v/>
      </c>
      <c r="O553" s="256"/>
      <c r="P553" s="257"/>
      <c r="Q553" s="258"/>
      <c r="R553" s="224" t="str">
        <f>IF(注文書!P555="","",注文書!P555)</f>
        <v/>
      </c>
      <c r="S553" s="225"/>
      <c r="T553" s="225"/>
      <c r="U553" s="225"/>
      <c r="V553" s="226"/>
      <c r="W553" s="224"/>
      <c r="X553" s="225"/>
      <c r="Y553" s="225"/>
      <c r="Z553" s="225"/>
      <c r="AA553" s="226"/>
      <c r="AB553" s="41"/>
    </row>
    <row r="554" spans="2:28" ht="15" customHeight="1" x14ac:dyDescent="0.55000000000000004">
      <c r="B554" s="230">
        <v>91</v>
      </c>
      <c r="C554" s="42" t="s">
        <v>60</v>
      </c>
      <c r="D554" s="233" t="str">
        <f>IF(注文書!D556="","",注文書!D556)</f>
        <v/>
      </c>
      <c r="E554" s="234"/>
      <c r="F554" s="239" t="str">
        <f>IF(注文書!F556="","",注文書!F556)</f>
        <v/>
      </c>
      <c r="G554" s="240"/>
      <c r="H554" s="240"/>
      <c r="I554" s="240"/>
      <c r="J554" s="33" t="str">
        <f>IF(注文書!K556="","",注文書!K556)</f>
        <v/>
      </c>
      <c r="K554" s="8" t="str">
        <f>IF(注文書!L556="","",注文書!L556)</f>
        <v/>
      </c>
      <c r="L554" s="5" t="str">
        <f>IF(注文書!M556="","",注文書!M556)</f>
        <v/>
      </c>
      <c r="M554" s="11" t="str">
        <f>IF(注文書!N556="","",注文書!N556)</f>
        <v/>
      </c>
      <c r="N554" s="11" t="str">
        <f t="shared" si="9"/>
        <v/>
      </c>
      <c r="O554" s="259"/>
      <c r="P554" s="260"/>
      <c r="Q554" s="261"/>
      <c r="R554" s="227" t="str">
        <f>IF(注文書!P556="","",注文書!P556)</f>
        <v/>
      </c>
      <c r="S554" s="228"/>
      <c r="T554" s="228"/>
      <c r="U554" s="228"/>
      <c r="V554" s="229"/>
      <c r="W554" s="227"/>
      <c r="X554" s="228"/>
      <c r="Y554" s="228"/>
      <c r="Z554" s="228"/>
      <c r="AA554" s="229"/>
      <c r="AB554" s="39"/>
    </row>
    <row r="555" spans="2:28" ht="15" customHeight="1" x14ac:dyDescent="0.55000000000000004">
      <c r="B555" s="231"/>
      <c r="C555" s="43" t="s">
        <v>61</v>
      </c>
      <c r="D555" s="235"/>
      <c r="E555" s="236"/>
      <c r="F555" s="235"/>
      <c r="G555" s="241"/>
      <c r="H555" s="241"/>
      <c r="I555" s="241"/>
      <c r="J555" s="34" t="str">
        <f>IF(注文書!K557="","",注文書!K557)</f>
        <v/>
      </c>
      <c r="K555" s="9" t="str">
        <f>IF(注文書!L557="","",注文書!L557)</f>
        <v/>
      </c>
      <c r="L555" s="6" t="str">
        <f>IF(注文書!M557="","",注文書!M557)</f>
        <v/>
      </c>
      <c r="M555" s="12" t="str">
        <f>IF(注文書!N557="","",注文書!N557)</f>
        <v/>
      </c>
      <c r="N555" s="12" t="str">
        <f t="shared" si="9"/>
        <v/>
      </c>
      <c r="O555" s="253"/>
      <c r="P555" s="254"/>
      <c r="Q555" s="255"/>
      <c r="R555" s="212" t="str">
        <f>IF(注文書!P557="","",注文書!P557)</f>
        <v/>
      </c>
      <c r="S555" s="213"/>
      <c r="T555" s="213"/>
      <c r="U555" s="213"/>
      <c r="V555" s="214"/>
      <c r="W555" s="215"/>
      <c r="X555" s="216"/>
      <c r="Y555" s="216"/>
      <c r="Z555" s="216"/>
      <c r="AA555" s="217"/>
      <c r="AB555" s="40"/>
    </row>
    <row r="556" spans="2:28" ht="15" customHeight="1" x14ac:dyDescent="0.55000000000000004">
      <c r="B556" s="231"/>
      <c r="C556" s="43" t="s">
        <v>62</v>
      </c>
      <c r="D556" s="235"/>
      <c r="E556" s="236"/>
      <c r="F556" s="235"/>
      <c r="G556" s="241"/>
      <c r="H556" s="241"/>
      <c r="I556" s="241"/>
      <c r="J556" s="34" t="str">
        <f>IF(注文書!K558="","",注文書!K558)</f>
        <v/>
      </c>
      <c r="K556" s="9" t="str">
        <f>IF(注文書!L558="","",注文書!L558)</f>
        <v/>
      </c>
      <c r="L556" s="6" t="str">
        <f>IF(注文書!M558="","",注文書!M558)</f>
        <v/>
      </c>
      <c r="M556" s="12" t="str">
        <f>IF(注文書!N558="","",注文書!N558)</f>
        <v/>
      </c>
      <c r="N556" s="12" t="str">
        <f t="shared" si="9"/>
        <v/>
      </c>
      <c r="O556" s="253"/>
      <c r="P556" s="254"/>
      <c r="Q556" s="255"/>
      <c r="R556" s="218" t="str">
        <f>IF(注文書!P558="","",注文書!P558)</f>
        <v/>
      </c>
      <c r="S556" s="219"/>
      <c r="T556" s="219"/>
      <c r="U556" s="219"/>
      <c r="V556" s="220"/>
      <c r="W556" s="215"/>
      <c r="X556" s="216"/>
      <c r="Y556" s="216"/>
      <c r="Z556" s="216"/>
      <c r="AA556" s="217"/>
      <c r="AB556" s="40"/>
    </row>
    <row r="557" spans="2:28" ht="15" customHeight="1" x14ac:dyDescent="0.55000000000000004">
      <c r="B557" s="231"/>
      <c r="C557" s="43" t="s">
        <v>63</v>
      </c>
      <c r="D557" s="235"/>
      <c r="E557" s="236"/>
      <c r="F557" s="235"/>
      <c r="G557" s="241"/>
      <c r="H557" s="241"/>
      <c r="I557" s="241"/>
      <c r="J557" s="34" t="str">
        <f>IF(注文書!K559="","",注文書!K559)</f>
        <v/>
      </c>
      <c r="K557" s="9" t="str">
        <f>IF(注文書!L559="","",注文書!L559)</f>
        <v/>
      </c>
      <c r="L557" s="6" t="str">
        <f>IF(注文書!M559="","",注文書!M559)</f>
        <v/>
      </c>
      <c r="M557" s="12" t="str">
        <f>IF(注文書!N559="","",注文書!N559)</f>
        <v/>
      </c>
      <c r="N557" s="12" t="str">
        <f t="shared" si="9"/>
        <v/>
      </c>
      <c r="O557" s="253"/>
      <c r="P557" s="254"/>
      <c r="Q557" s="255"/>
      <c r="R557" s="221" t="str">
        <f>IF(注文書!P559="","",注文書!P559)</f>
        <v/>
      </c>
      <c r="S557" s="222"/>
      <c r="T557" s="222"/>
      <c r="U557" s="222"/>
      <c r="V557" s="223"/>
      <c r="W557" s="215"/>
      <c r="X557" s="216"/>
      <c r="Y557" s="216"/>
      <c r="Z557" s="216"/>
      <c r="AA557" s="217"/>
      <c r="AB557" s="40"/>
    </row>
    <row r="558" spans="2:28" ht="15" customHeight="1" x14ac:dyDescent="0.55000000000000004">
      <c r="B558" s="231"/>
      <c r="C558" s="43" t="s">
        <v>64</v>
      </c>
      <c r="D558" s="235"/>
      <c r="E558" s="236"/>
      <c r="F558" s="235"/>
      <c r="G558" s="241"/>
      <c r="H558" s="241"/>
      <c r="I558" s="241"/>
      <c r="J558" s="34" t="str">
        <f>IF(注文書!K560="","",注文書!K560)</f>
        <v/>
      </c>
      <c r="K558" s="9" t="str">
        <f>IF(注文書!L560="","",注文書!L560)</f>
        <v/>
      </c>
      <c r="L558" s="6" t="str">
        <f>IF(注文書!M560="","",注文書!M560)</f>
        <v/>
      </c>
      <c r="M558" s="12" t="str">
        <f>IF(注文書!N560="","",注文書!N560)</f>
        <v/>
      </c>
      <c r="N558" s="12" t="str">
        <f t="shared" si="9"/>
        <v/>
      </c>
      <c r="O558" s="253"/>
      <c r="P558" s="254"/>
      <c r="Q558" s="255"/>
      <c r="R558" s="221" t="str">
        <f>IF(注文書!P560="","",注文書!P560)</f>
        <v/>
      </c>
      <c r="S558" s="222"/>
      <c r="T558" s="222"/>
      <c r="U558" s="222"/>
      <c r="V558" s="223"/>
      <c r="W558" s="215"/>
      <c r="X558" s="216"/>
      <c r="Y558" s="216"/>
      <c r="Z558" s="216"/>
      <c r="AA558" s="217"/>
      <c r="AB558" s="40"/>
    </row>
    <row r="559" spans="2:28" ht="15" customHeight="1" x14ac:dyDescent="0.55000000000000004">
      <c r="B559" s="232"/>
      <c r="C559" s="44" t="s">
        <v>65</v>
      </c>
      <c r="D559" s="237"/>
      <c r="E559" s="238"/>
      <c r="F559" s="237"/>
      <c r="G559" s="242"/>
      <c r="H559" s="242"/>
      <c r="I559" s="242"/>
      <c r="J559" s="35" t="str">
        <f>IF(注文書!K561="","",注文書!K561)</f>
        <v/>
      </c>
      <c r="K559" s="10" t="str">
        <f>IF(注文書!L561="","",注文書!L561)</f>
        <v/>
      </c>
      <c r="L559" s="7" t="str">
        <f>IF(注文書!M561="","",注文書!M561)</f>
        <v/>
      </c>
      <c r="M559" s="13" t="str">
        <f>IF(注文書!N561="","",注文書!N561)</f>
        <v/>
      </c>
      <c r="N559" s="12" t="str">
        <f t="shared" si="9"/>
        <v/>
      </c>
      <c r="O559" s="256"/>
      <c r="P559" s="257"/>
      <c r="Q559" s="258"/>
      <c r="R559" s="224" t="str">
        <f>IF(注文書!P561="","",注文書!P561)</f>
        <v/>
      </c>
      <c r="S559" s="225"/>
      <c r="T559" s="225"/>
      <c r="U559" s="225"/>
      <c r="V559" s="226"/>
      <c r="W559" s="224"/>
      <c r="X559" s="225"/>
      <c r="Y559" s="225"/>
      <c r="Z559" s="225"/>
      <c r="AA559" s="226"/>
      <c r="AB559" s="41"/>
    </row>
    <row r="560" spans="2:28" ht="15" customHeight="1" x14ac:dyDescent="0.55000000000000004">
      <c r="B560" s="230">
        <v>92</v>
      </c>
      <c r="C560" s="42" t="s">
        <v>60</v>
      </c>
      <c r="D560" s="233" t="str">
        <f>IF(注文書!D562="", "", 注文書!D562)</f>
        <v/>
      </c>
      <c r="E560" s="234"/>
      <c r="F560" s="239" t="str">
        <f>IF(注文書!F562="","",注文書!F562)</f>
        <v/>
      </c>
      <c r="G560" s="240"/>
      <c r="H560" s="240"/>
      <c r="I560" s="240"/>
      <c r="J560" s="33" t="str">
        <f>IF(注文書!K562="","",注文書!K562)</f>
        <v/>
      </c>
      <c r="K560" s="8" t="str">
        <f>IF(注文書!L562="","",注文書!L562)</f>
        <v/>
      </c>
      <c r="L560" s="5" t="str">
        <f>IF(注文書!M562="","",注文書!M562)</f>
        <v/>
      </c>
      <c r="M560" s="11" t="str">
        <f>IF(注文書!N562="","",注文書!N562)</f>
        <v/>
      </c>
      <c r="N560" s="11" t="str">
        <f t="shared" si="9"/>
        <v/>
      </c>
      <c r="O560" s="259"/>
      <c r="P560" s="260"/>
      <c r="Q560" s="261"/>
      <c r="R560" s="227" t="str">
        <f>IF(注文書!P562="","",注文書!P562)</f>
        <v/>
      </c>
      <c r="S560" s="228"/>
      <c r="T560" s="228"/>
      <c r="U560" s="228"/>
      <c r="V560" s="229"/>
      <c r="W560" s="227"/>
      <c r="X560" s="228"/>
      <c r="Y560" s="228"/>
      <c r="Z560" s="228"/>
      <c r="AA560" s="229"/>
      <c r="AB560" s="39"/>
    </row>
    <row r="561" spans="2:28" ht="15" customHeight="1" x14ac:dyDescent="0.55000000000000004">
      <c r="B561" s="231"/>
      <c r="C561" s="43" t="s">
        <v>61</v>
      </c>
      <c r="D561" s="235"/>
      <c r="E561" s="236"/>
      <c r="F561" s="235"/>
      <c r="G561" s="241"/>
      <c r="H561" s="241"/>
      <c r="I561" s="241"/>
      <c r="J561" s="34" t="str">
        <f>IF(注文書!K563="","",注文書!K563)</f>
        <v/>
      </c>
      <c r="K561" s="9" t="str">
        <f>IF(注文書!L563="","",注文書!L563)</f>
        <v/>
      </c>
      <c r="L561" s="6" t="str">
        <f>IF(注文書!M563="","",注文書!M563)</f>
        <v/>
      </c>
      <c r="M561" s="12" t="str">
        <f>IF(注文書!N563="","",注文書!N563)</f>
        <v/>
      </c>
      <c r="N561" s="12" t="str">
        <f t="shared" si="9"/>
        <v/>
      </c>
      <c r="O561" s="253"/>
      <c r="P561" s="254"/>
      <c r="Q561" s="255"/>
      <c r="R561" s="212" t="str">
        <f>IF(注文書!P563="","",注文書!P563)</f>
        <v/>
      </c>
      <c r="S561" s="213"/>
      <c r="T561" s="213"/>
      <c r="U561" s="213"/>
      <c r="V561" s="214"/>
      <c r="W561" s="215"/>
      <c r="X561" s="216"/>
      <c r="Y561" s="216"/>
      <c r="Z561" s="216"/>
      <c r="AA561" s="217"/>
      <c r="AB561" s="40"/>
    </row>
    <row r="562" spans="2:28" ht="15" customHeight="1" x14ac:dyDescent="0.55000000000000004">
      <c r="B562" s="231"/>
      <c r="C562" s="43" t="s">
        <v>62</v>
      </c>
      <c r="D562" s="235"/>
      <c r="E562" s="236"/>
      <c r="F562" s="235"/>
      <c r="G562" s="241"/>
      <c r="H562" s="241"/>
      <c r="I562" s="241"/>
      <c r="J562" s="34" t="str">
        <f>IF(注文書!K564="","",注文書!K564)</f>
        <v/>
      </c>
      <c r="K562" s="9" t="str">
        <f>IF(注文書!L564="","",注文書!L564)</f>
        <v/>
      </c>
      <c r="L562" s="6" t="str">
        <f>IF(注文書!M564="","",注文書!M564)</f>
        <v/>
      </c>
      <c r="M562" s="12" t="str">
        <f>IF(注文書!N564="","",注文書!N564)</f>
        <v/>
      </c>
      <c r="N562" s="12" t="str">
        <f t="shared" si="9"/>
        <v/>
      </c>
      <c r="O562" s="253"/>
      <c r="P562" s="254"/>
      <c r="Q562" s="255"/>
      <c r="R562" s="218" t="str">
        <f>IF(注文書!P564="","",注文書!P564)</f>
        <v/>
      </c>
      <c r="S562" s="219"/>
      <c r="T562" s="219"/>
      <c r="U562" s="219"/>
      <c r="V562" s="220"/>
      <c r="W562" s="215"/>
      <c r="X562" s="216"/>
      <c r="Y562" s="216"/>
      <c r="Z562" s="216"/>
      <c r="AA562" s="217"/>
      <c r="AB562" s="40"/>
    </row>
    <row r="563" spans="2:28" ht="15" customHeight="1" x14ac:dyDescent="0.55000000000000004">
      <c r="B563" s="231"/>
      <c r="C563" s="43" t="s">
        <v>63</v>
      </c>
      <c r="D563" s="235"/>
      <c r="E563" s="236"/>
      <c r="F563" s="235"/>
      <c r="G563" s="241"/>
      <c r="H563" s="241"/>
      <c r="I563" s="241"/>
      <c r="J563" s="34" t="str">
        <f>IF(注文書!K565="","",注文書!K565)</f>
        <v/>
      </c>
      <c r="K563" s="9" t="str">
        <f>IF(注文書!L565="","",注文書!L565)</f>
        <v/>
      </c>
      <c r="L563" s="6" t="str">
        <f>IF(注文書!M565="","",注文書!M565)</f>
        <v/>
      </c>
      <c r="M563" s="12" t="str">
        <f>IF(注文書!N565="","",注文書!N565)</f>
        <v/>
      </c>
      <c r="N563" s="12" t="str">
        <f t="shared" si="9"/>
        <v/>
      </c>
      <c r="O563" s="253"/>
      <c r="P563" s="254"/>
      <c r="Q563" s="255"/>
      <c r="R563" s="221" t="str">
        <f>IF(注文書!P565="","",注文書!P565)</f>
        <v/>
      </c>
      <c r="S563" s="222"/>
      <c r="T563" s="222"/>
      <c r="U563" s="222"/>
      <c r="V563" s="223"/>
      <c r="W563" s="215"/>
      <c r="X563" s="216"/>
      <c r="Y563" s="216"/>
      <c r="Z563" s="216"/>
      <c r="AA563" s="217"/>
      <c r="AB563" s="40"/>
    </row>
    <row r="564" spans="2:28" ht="15" customHeight="1" x14ac:dyDescent="0.55000000000000004">
      <c r="B564" s="231"/>
      <c r="C564" s="43" t="s">
        <v>64</v>
      </c>
      <c r="D564" s="235"/>
      <c r="E564" s="236"/>
      <c r="F564" s="235"/>
      <c r="G564" s="241"/>
      <c r="H564" s="241"/>
      <c r="I564" s="241"/>
      <c r="J564" s="34" t="str">
        <f>IF(注文書!K566="","",注文書!K566)</f>
        <v/>
      </c>
      <c r="K564" s="9" t="str">
        <f>IF(注文書!L566="","",注文書!L566)</f>
        <v/>
      </c>
      <c r="L564" s="6" t="str">
        <f>IF(注文書!M566="","",注文書!M566)</f>
        <v/>
      </c>
      <c r="M564" s="12" t="str">
        <f>IF(注文書!N566="","",注文書!N566)</f>
        <v/>
      </c>
      <c r="N564" s="12" t="str">
        <f t="shared" si="9"/>
        <v/>
      </c>
      <c r="O564" s="253"/>
      <c r="P564" s="254"/>
      <c r="Q564" s="255"/>
      <c r="R564" s="221" t="str">
        <f>IF(注文書!P566="","",注文書!P566)</f>
        <v/>
      </c>
      <c r="S564" s="222"/>
      <c r="T564" s="222"/>
      <c r="U564" s="222"/>
      <c r="V564" s="223"/>
      <c r="W564" s="215"/>
      <c r="X564" s="216"/>
      <c r="Y564" s="216"/>
      <c r="Z564" s="216"/>
      <c r="AA564" s="217"/>
      <c r="AB564" s="40"/>
    </row>
    <row r="565" spans="2:28" ht="15" customHeight="1" x14ac:dyDescent="0.55000000000000004">
      <c r="B565" s="232"/>
      <c r="C565" s="44" t="s">
        <v>65</v>
      </c>
      <c r="D565" s="237"/>
      <c r="E565" s="238"/>
      <c r="F565" s="237"/>
      <c r="G565" s="242"/>
      <c r="H565" s="242"/>
      <c r="I565" s="242"/>
      <c r="J565" s="35" t="str">
        <f>IF(注文書!K567="","",注文書!K567)</f>
        <v/>
      </c>
      <c r="K565" s="10" t="str">
        <f>IF(注文書!L567="","",注文書!L567)</f>
        <v/>
      </c>
      <c r="L565" s="7" t="str">
        <f>IF(注文書!M567="","",注文書!M567)</f>
        <v/>
      </c>
      <c r="M565" s="13" t="str">
        <f>IF(注文書!N567="","",注文書!N567)</f>
        <v/>
      </c>
      <c r="N565" s="12" t="str">
        <f t="shared" si="9"/>
        <v/>
      </c>
      <c r="O565" s="256"/>
      <c r="P565" s="257"/>
      <c r="Q565" s="258"/>
      <c r="R565" s="224" t="str">
        <f>IF(注文書!P567="","",注文書!P567)</f>
        <v/>
      </c>
      <c r="S565" s="225"/>
      <c r="T565" s="225"/>
      <c r="U565" s="225"/>
      <c r="V565" s="226"/>
      <c r="W565" s="224"/>
      <c r="X565" s="225"/>
      <c r="Y565" s="225"/>
      <c r="Z565" s="225"/>
      <c r="AA565" s="226"/>
      <c r="AB565" s="41"/>
    </row>
    <row r="566" spans="2:28" ht="15" customHeight="1" x14ac:dyDescent="0.55000000000000004">
      <c r="B566" s="230">
        <v>93</v>
      </c>
      <c r="C566" s="42" t="s">
        <v>60</v>
      </c>
      <c r="D566" s="233" t="str">
        <f>IF(注文書!D568="","",注文書!D568)</f>
        <v/>
      </c>
      <c r="E566" s="234"/>
      <c r="F566" s="239" t="str">
        <f>IF(注文書!F568="","",注文書!F568)</f>
        <v/>
      </c>
      <c r="G566" s="240"/>
      <c r="H566" s="240"/>
      <c r="I566" s="240"/>
      <c r="J566" s="33" t="str">
        <f>IF(注文書!K568="","",注文書!K568)</f>
        <v/>
      </c>
      <c r="K566" s="8" t="str">
        <f>IF(注文書!L568="","",注文書!L568)</f>
        <v/>
      </c>
      <c r="L566" s="5" t="str">
        <f>IF(注文書!M568="","",注文書!M568)</f>
        <v/>
      </c>
      <c r="M566" s="11" t="str">
        <f>IF(注文書!N568="","",注文書!N568)</f>
        <v/>
      </c>
      <c r="N566" s="11" t="str">
        <f t="shared" si="9"/>
        <v/>
      </c>
      <c r="O566" s="259"/>
      <c r="P566" s="260"/>
      <c r="Q566" s="261"/>
      <c r="R566" s="227" t="str">
        <f>IF(注文書!P568="","",注文書!P568)</f>
        <v/>
      </c>
      <c r="S566" s="228"/>
      <c r="T566" s="228"/>
      <c r="U566" s="228"/>
      <c r="V566" s="229"/>
      <c r="W566" s="227"/>
      <c r="X566" s="228"/>
      <c r="Y566" s="228"/>
      <c r="Z566" s="228"/>
      <c r="AA566" s="229"/>
      <c r="AB566" s="39"/>
    </row>
    <row r="567" spans="2:28" ht="15" customHeight="1" x14ac:dyDescent="0.55000000000000004">
      <c r="B567" s="231"/>
      <c r="C567" s="43" t="s">
        <v>61</v>
      </c>
      <c r="D567" s="235"/>
      <c r="E567" s="236"/>
      <c r="F567" s="235"/>
      <c r="G567" s="241"/>
      <c r="H567" s="241"/>
      <c r="I567" s="241"/>
      <c r="J567" s="34" t="str">
        <f>IF(注文書!K569="","",注文書!K569)</f>
        <v/>
      </c>
      <c r="K567" s="9" t="str">
        <f>IF(注文書!L569="","",注文書!L569)</f>
        <v/>
      </c>
      <c r="L567" s="6" t="str">
        <f>IF(注文書!M569="","",注文書!M569)</f>
        <v/>
      </c>
      <c r="M567" s="12" t="str">
        <f>IF(注文書!N569="","",注文書!N569)</f>
        <v/>
      </c>
      <c r="N567" s="12" t="str">
        <f t="shared" si="9"/>
        <v/>
      </c>
      <c r="O567" s="253"/>
      <c r="P567" s="254"/>
      <c r="Q567" s="255"/>
      <c r="R567" s="212" t="str">
        <f>IF(注文書!P569="","",注文書!P569)</f>
        <v/>
      </c>
      <c r="S567" s="213"/>
      <c r="T567" s="213"/>
      <c r="U567" s="213"/>
      <c r="V567" s="214"/>
      <c r="W567" s="215"/>
      <c r="X567" s="216"/>
      <c r="Y567" s="216"/>
      <c r="Z567" s="216"/>
      <c r="AA567" s="217"/>
      <c r="AB567" s="40"/>
    </row>
    <row r="568" spans="2:28" ht="15" customHeight="1" x14ac:dyDescent="0.55000000000000004">
      <c r="B568" s="231"/>
      <c r="C568" s="43" t="s">
        <v>62</v>
      </c>
      <c r="D568" s="235"/>
      <c r="E568" s="236"/>
      <c r="F568" s="235"/>
      <c r="G568" s="241"/>
      <c r="H568" s="241"/>
      <c r="I568" s="241"/>
      <c r="J568" s="34" t="str">
        <f>IF(注文書!K570="","",注文書!K570)</f>
        <v/>
      </c>
      <c r="K568" s="9" t="str">
        <f>IF(注文書!L570="","",注文書!L570)</f>
        <v/>
      </c>
      <c r="L568" s="6" t="str">
        <f>IF(注文書!M570="","",注文書!M570)</f>
        <v/>
      </c>
      <c r="M568" s="12" t="str">
        <f>IF(注文書!N570="","",注文書!N570)</f>
        <v/>
      </c>
      <c r="N568" s="12" t="str">
        <f t="shared" si="9"/>
        <v/>
      </c>
      <c r="O568" s="253"/>
      <c r="P568" s="254"/>
      <c r="Q568" s="255"/>
      <c r="R568" s="218" t="str">
        <f>IF(注文書!P570="","",注文書!P570)</f>
        <v/>
      </c>
      <c r="S568" s="219"/>
      <c r="T568" s="219"/>
      <c r="U568" s="219"/>
      <c r="V568" s="220"/>
      <c r="W568" s="215"/>
      <c r="X568" s="216"/>
      <c r="Y568" s="216"/>
      <c r="Z568" s="216"/>
      <c r="AA568" s="217"/>
      <c r="AB568" s="40"/>
    </row>
    <row r="569" spans="2:28" ht="15" customHeight="1" x14ac:dyDescent="0.55000000000000004">
      <c r="B569" s="231"/>
      <c r="C569" s="43" t="s">
        <v>63</v>
      </c>
      <c r="D569" s="235"/>
      <c r="E569" s="236"/>
      <c r="F569" s="235"/>
      <c r="G569" s="241"/>
      <c r="H569" s="241"/>
      <c r="I569" s="241"/>
      <c r="J569" s="34" t="str">
        <f>IF(注文書!K571="","",注文書!K571)</f>
        <v/>
      </c>
      <c r="K569" s="9" t="str">
        <f>IF(注文書!L571="","",注文書!L571)</f>
        <v/>
      </c>
      <c r="L569" s="6" t="str">
        <f>IF(注文書!M571="","",注文書!M571)</f>
        <v/>
      </c>
      <c r="M569" s="12" t="str">
        <f>IF(注文書!N571="","",注文書!N571)</f>
        <v/>
      </c>
      <c r="N569" s="12" t="str">
        <f t="shared" si="9"/>
        <v/>
      </c>
      <c r="O569" s="253"/>
      <c r="P569" s="254"/>
      <c r="Q569" s="255"/>
      <c r="R569" s="221" t="str">
        <f>IF(注文書!P571="","",注文書!P571)</f>
        <v/>
      </c>
      <c r="S569" s="222"/>
      <c r="T569" s="222"/>
      <c r="U569" s="222"/>
      <c r="V569" s="223"/>
      <c r="W569" s="215"/>
      <c r="X569" s="216"/>
      <c r="Y569" s="216"/>
      <c r="Z569" s="216"/>
      <c r="AA569" s="217"/>
      <c r="AB569" s="40"/>
    </row>
    <row r="570" spans="2:28" ht="15" customHeight="1" x14ac:dyDescent="0.55000000000000004">
      <c r="B570" s="231"/>
      <c r="C570" s="43" t="s">
        <v>64</v>
      </c>
      <c r="D570" s="235"/>
      <c r="E570" s="236"/>
      <c r="F570" s="235"/>
      <c r="G570" s="241"/>
      <c r="H570" s="241"/>
      <c r="I570" s="241"/>
      <c r="J570" s="34" t="str">
        <f>IF(注文書!K572="","",注文書!K572)</f>
        <v/>
      </c>
      <c r="K570" s="9" t="str">
        <f>IF(注文書!L572="","",注文書!L572)</f>
        <v/>
      </c>
      <c r="L570" s="6" t="str">
        <f>IF(注文書!M572="","",注文書!M572)</f>
        <v/>
      </c>
      <c r="M570" s="12" t="str">
        <f>IF(注文書!N572="","",注文書!N572)</f>
        <v/>
      </c>
      <c r="N570" s="12" t="str">
        <f t="shared" si="9"/>
        <v/>
      </c>
      <c r="O570" s="253"/>
      <c r="P570" s="254"/>
      <c r="Q570" s="255"/>
      <c r="R570" s="221" t="str">
        <f>IF(注文書!P572="","",注文書!P572)</f>
        <v/>
      </c>
      <c r="S570" s="222"/>
      <c r="T570" s="222"/>
      <c r="U570" s="222"/>
      <c r="V570" s="223"/>
      <c r="W570" s="215"/>
      <c r="X570" s="216"/>
      <c r="Y570" s="216"/>
      <c r="Z570" s="216"/>
      <c r="AA570" s="217"/>
      <c r="AB570" s="40"/>
    </row>
    <row r="571" spans="2:28" ht="15" customHeight="1" x14ac:dyDescent="0.55000000000000004">
      <c r="B571" s="232"/>
      <c r="C571" s="44" t="s">
        <v>65</v>
      </c>
      <c r="D571" s="237"/>
      <c r="E571" s="238"/>
      <c r="F571" s="237"/>
      <c r="G571" s="242"/>
      <c r="H571" s="242"/>
      <c r="I571" s="242"/>
      <c r="J571" s="35" t="str">
        <f>IF(注文書!K573="","",注文書!K573)</f>
        <v/>
      </c>
      <c r="K571" s="10" t="str">
        <f>IF(注文書!L573="","",注文書!L573)</f>
        <v/>
      </c>
      <c r="L571" s="7" t="str">
        <f>IF(注文書!M573="","",注文書!M573)</f>
        <v/>
      </c>
      <c r="M571" s="13" t="str">
        <f>IF(注文書!N573="","",注文書!N573)</f>
        <v/>
      </c>
      <c r="N571" s="12" t="str">
        <f t="shared" si="9"/>
        <v/>
      </c>
      <c r="O571" s="256"/>
      <c r="P571" s="257"/>
      <c r="Q571" s="258"/>
      <c r="R571" s="224" t="str">
        <f>IF(注文書!P573="","",注文書!P573)</f>
        <v/>
      </c>
      <c r="S571" s="225"/>
      <c r="T571" s="225"/>
      <c r="U571" s="225"/>
      <c r="V571" s="226"/>
      <c r="W571" s="224"/>
      <c r="X571" s="225"/>
      <c r="Y571" s="225"/>
      <c r="Z571" s="225"/>
      <c r="AA571" s="226"/>
      <c r="AB571" s="41"/>
    </row>
    <row r="572" spans="2:28" ht="15" customHeight="1" x14ac:dyDescent="0.55000000000000004">
      <c r="B572" s="230">
        <v>94</v>
      </c>
      <c r="C572" s="42" t="s">
        <v>60</v>
      </c>
      <c r="D572" s="233" t="str">
        <f>IF(注文書!D574="", "", 注文書!D574)</f>
        <v/>
      </c>
      <c r="E572" s="234"/>
      <c r="F572" s="239" t="str">
        <f>IF(注文書!F574="","",注文書!F574)</f>
        <v/>
      </c>
      <c r="G572" s="240"/>
      <c r="H572" s="240"/>
      <c r="I572" s="240"/>
      <c r="J572" s="33" t="str">
        <f>IF(注文書!K574="","",注文書!K574)</f>
        <v/>
      </c>
      <c r="K572" s="8" t="str">
        <f>IF(注文書!L574="","",注文書!L574)</f>
        <v/>
      </c>
      <c r="L572" s="5" t="str">
        <f>IF(注文書!M574="","",注文書!M574)</f>
        <v/>
      </c>
      <c r="M572" s="11" t="str">
        <f>IF(注文書!N574="","",注文書!N574)</f>
        <v/>
      </c>
      <c r="N572" s="11" t="str">
        <f t="shared" si="9"/>
        <v/>
      </c>
      <c r="O572" s="259"/>
      <c r="P572" s="260"/>
      <c r="Q572" s="261"/>
      <c r="R572" s="227" t="str">
        <f>IF(注文書!P574="","",注文書!P574)</f>
        <v/>
      </c>
      <c r="S572" s="228"/>
      <c r="T572" s="228"/>
      <c r="U572" s="228"/>
      <c r="V572" s="229"/>
      <c r="W572" s="227"/>
      <c r="X572" s="228"/>
      <c r="Y572" s="228"/>
      <c r="Z572" s="228"/>
      <c r="AA572" s="229"/>
      <c r="AB572" s="39"/>
    </row>
    <row r="573" spans="2:28" ht="15" customHeight="1" x14ac:dyDescent="0.55000000000000004">
      <c r="B573" s="231"/>
      <c r="C573" s="43" t="s">
        <v>61</v>
      </c>
      <c r="D573" s="235"/>
      <c r="E573" s="236"/>
      <c r="F573" s="235"/>
      <c r="G573" s="241"/>
      <c r="H573" s="241"/>
      <c r="I573" s="241"/>
      <c r="J573" s="34" t="str">
        <f>IF(注文書!K575="","",注文書!K575)</f>
        <v/>
      </c>
      <c r="K573" s="9" t="str">
        <f>IF(注文書!L575="","",注文書!L575)</f>
        <v/>
      </c>
      <c r="L573" s="6" t="str">
        <f>IF(注文書!M575="","",注文書!M575)</f>
        <v/>
      </c>
      <c r="M573" s="12" t="str">
        <f>IF(注文書!N575="","",注文書!N575)</f>
        <v/>
      </c>
      <c r="N573" s="12" t="str">
        <f t="shared" si="9"/>
        <v/>
      </c>
      <c r="O573" s="253"/>
      <c r="P573" s="254"/>
      <c r="Q573" s="255"/>
      <c r="R573" s="212" t="str">
        <f>IF(注文書!P575="","",注文書!P575)</f>
        <v/>
      </c>
      <c r="S573" s="213"/>
      <c r="T573" s="213"/>
      <c r="U573" s="213"/>
      <c r="V573" s="214"/>
      <c r="W573" s="215"/>
      <c r="X573" s="216"/>
      <c r="Y573" s="216"/>
      <c r="Z573" s="216"/>
      <c r="AA573" s="217"/>
      <c r="AB573" s="40"/>
    </row>
    <row r="574" spans="2:28" ht="15" customHeight="1" x14ac:dyDescent="0.55000000000000004">
      <c r="B574" s="231"/>
      <c r="C574" s="43" t="s">
        <v>62</v>
      </c>
      <c r="D574" s="235"/>
      <c r="E574" s="236"/>
      <c r="F574" s="235"/>
      <c r="G574" s="241"/>
      <c r="H574" s="241"/>
      <c r="I574" s="241"/>
      <c r="J574" s="34" t="str">
        <f>IF(注文書!K576="","",注文書!K576)</f>
        <v/>
      </c>
      <c r="K574" s="9" t="str">
        <f>IF(注文書!L576="","",注文書!L576)</f>
        <v/>
      </c>
      <c r="L574" s="6" t="str">
        <f>IF(注文書!M576="","",注文書!M576)</f>
        <v/>
      </c>
      <c r="M574" s="12" t="str">
        <f>IF(注文書!N576="","",注文書!N576)</f>
        <v/>
      </c>
      <c r="N574" s="12" t="str">
        <f t="shared" si="9"/>
        <v/>
      </c>
      <c r="O574" s="253"/>
      <c r="P574" s="254"/>
      <c r="Q574" s="255"/>
      <c r="R574" s="218" t="str">
        <f>IF(注文書!P576="","",注文書!P576)</f>
        <v/>
      </c>
      <c r="S574" s="219"/>
      <c r="T574" s="219"/>
      <c r="U574" s="219"/>
      <c r="V574" s="220"/>
      <c r="W574" s="215"/>
      <c r="X574" s="216"/>
      <c r="Y574" s="216"/>
      <c r="Z574" s="216"/>
      <c r="AA574" s="217"/>
      <c r="AB574" s="40"/>
    </row>
    <row r="575" spans="2:28" ht="15" customHeight="1" x14ac:dyDescent="0.55000000000000004">
      <c r="B575" s="231"/>
      <c r="C575" s="43" t="s">
        <v>63</v>
      </c>
      <c r="D575" s="235"/>
      <c r="E575" s="236"/>
      <c r="F575" s="235"/>
      <c r="G575" s="241"/>
      <c r="H575" s="241"/>
      <c r="I575" s="241"/>
      <c r="J575" s="34" t="str">
        <f>IF(注文書!K577="","",注文書!K577)</f>
        <v/>
      </c>
      <c r="K575" s="9" t="str">
        <f>IF(注文書!L577="","",注文書!L577)</f>
        <v/>
      </c>
      <c r="L575" s="6" t="str">
        <f>IF(注文書!M577="","",注文書!M577)</f>
        <v/>
      </c>
      <c r="M575" s="12" t="str">
        <f>IF(注文書!N577="","",注文書!N577)</f>
        <v/>
      </c>
      <c r="N575" s="12" t="str">
        <f t="shared" si="9"/>
        <v/>
      </c>
      <c r="O575" s="253"/>
      <c r="P575" s="254"/>
      <c r="Q575" s="255"/>
      <c r="R575" s="221" t="str">
        <f>IF(注文書!P577="","",注文書!P577)</f>
        <v/>
      </c>
      <c r="S575" s="222"/>
      <c r="T575" s="222"/>
      <c r="U575" s="222"/>
      <c r="V575" s="223"/>
      <c r="W575" s="215"/>
      <c r="X575" s="216"/>
      <c r="Y575" s="216"/>
      <c r="Z575" s="216"/>
      <c r="AA575" s="217"/>
      <c r="AB575" s="40"/>
    </row>
    <row r="576" spans="2:28" ht="15" customHeight="1" x14ac:dyDescent="0.55000000000000004">
      <c r="B576" s="231"/>
      <c r="C576" s="43" t="s">
        <v>64</v>
      </c>
      <c r="D576" s="235"/>
      <c r="E576" s="236"/>
      <c r="F576" s="235"/>
      <c r="G576" s="241"/>
      <c r="H576" s="241"/>
      <c r="I576" s="241"/>
      <c r="J576" s="34" t="str">
        <f>IF(注文書!K578="","",注文書!K578)</f>
        <v/>
      </c>
      <c r="K576" s="9" t="str">
        <f>IF(注文書!L578="","",注文書!L578)</f>
        <v/>
      </c>
      <c r="L576" s="6" t="str">
        <f>IF(注文書!M578="","",注文書!M578)</f>
        <v/>
      </c>
      <c r="M576" s="12" t="str">
        <f>IF(注文書!N578="","",注文書!N578)</f>
        <v/>
      </c>
      <c r="N576" s="12" t="str">
        <f t="shared" si="9"/>
        <v/>
      </c>
      <c r="O576" s="253"/>
      <c r="P576" s="254"/>
      <c r="Q576" s="255"/>
      <c r="R576" s="221" t="str">
        <f>IF(注文書!P578="","",注文書!P578)</f>
        <v/>
      </c>
      <c r="S576" s="222"/>
      <c r="T576" s="222"/>
      <c r="U576" s="222"/>
      <c r="V576" s="223"/>
      <c r="W576" s="215"/>
      <c r="X576" s="216"/>
      <c r="Y576" s="216"/>
      <c r="Z576" s="216"/>
      <c r="AA576" s="217"/>
      <c r="AB576" s="40"/>
    </row>
    <row r="577" spans="2:28" ht="15" customHeight="1" x14ac:dyDescent="0.55000000000000004">
      <c r="B577" s="232"/>
      <c r="C577" s="44" t="s">
        <v>65</v>
      </c>
      <c r="D577" s="237"/>
      <c r="E577" s="238"/>
      <c r="F577" s="237"/>
      <c r="G577" s="242"/>
      <c r="H577" s="242"/>
      <c r="I577" s="242"/>
      <c r="J577" s="35" t="str">
        <f>IF(注文書!K579="","",注文書!K579)</f>
        <v/>
      </c>
      <c r="K577" s="10" t="str">
        <f>IF(注文書!L579="","",注文書!L579)</f>
        <v/>
      </c>
      <c r="L577" s="7" t="str">
        <f>IF(注文書!M579="","",注文書!M579)</f>
        <v/>
      </c>
      <c r="M577" s="13" t="str">
        <f>IF(注文書!N579="","",注文書!N579)</f>
        <v/>
      </c>
      <c r="N577" s="12" t="str">
        <f t="shared" si="9"/>
        <v/>
      </c>
      <c r="O577" s="256"/>
      <c r="P577" s="257"/>
      <c r="Q577" s="258"/>
      <c r="R577" s="224" t="str">
        <f>IF(注文書!P579="","",注文書!P579)</f>
        <v/>
      </c>
      <c r="S577" s="225"/>
      <c r="T577" s="225"/>
      <c r="U577" s="225"/>
      <c r="V577" s="226"/>
      <c r="W577" s="224"/>
      <c r="X577" s="225"/>
      <c r="Y577" s="225"/>
      <c r="Z577" s="225"/>
      <c r="AA577" s="226"/>
      <c r="AB577" s="41"/>
    </row>
    <row r="578" spans="2:28" ht="15" customHeight="1" x14ac:dyDescent="0.55000000000000004">
      <c r="B578" s="230">
        <v>95</v>
      </c>
      <c r="C578" s="42" t="s">
        <v>60</v>
      </c>
      <c r="D578" s="233" t="str">
        <f>IF(注文書!D580="","",注文書!D580)</f>
        <v/>
      </c>
      <c r="E578" s="234"/>
      <c r="F578" s="239" t="str">
        <f>IF(注文書!F580="","",注文書!F580)</f>
        <v/>
      </c>
      <c r="G578" s="240"/>
      <c r="H578" s="240"/>
      <c r="I578" s="240"/>
      <c r="J578" s="33" t="str">
        <f>IF(注文書!K580="","",注文書!K580)</f>
        <v/>
      </c>
      <c r="K578" s="8" t="str">
        <f>IF(注文書!L580="","",注文書!L580)</f>
        <v/>
      </c>
      <c r="L578" s="5" t="str">
        <f>IF(注文書!M580="","",注文書!M580)</f>
        <v/>
      </c>
      <c r="M578" s="11" t="str">
        <f>IF(注文書!N580="","",注文書!N580)</f>
        <v/>
      </c>
      <c r="N578" s="11" t="str">
        <f t="shared" si="9"/>
        <v/>
      </c>
      <c r="O578" s="259"/>
      <c r="P578" s="260"/>
      <c r="Q578" s="261"/>
      <c r="R578" s="227" t="str">
        <f>IF(注文書!P580="","",注文書!P580)</f>
        <v/>
      </c>
      <c r="S578" s="228"/>
      <c r="T578" s="228"/>
      <c r="U578" s="228"/>
      <c r="V578" s="229"/>
      <c r="W578" s="227"/>
      <c r="X578" s="228"/>
      <c r="Y578" s="228"/>
      <c r="Z578" s="228"/>
      <c r="AA578" s="229"/>
      <c r="AB578" s="39"/>
    </row>
    <row r="579" spans="2:28" ht="15" customHeight="1" x14ac:dyDescent="0.55000000000000004">
      <c r="B579" s="231"/>
      <c r="C579" s="43" t="s">
        <v>61</v>
      </c>
      <c r="D579" s="235"/>
      <c r="E579" s="236"/>
      <c r="F579" s="235"/>
      <c r="G579" s="241"/>
      <c r="H579" s="241"/>
      <c r="I579" s="241"/>
      <c r="J579" s="34" t="str">
        <f>IF(注文書!K581="","",注文書!K581)</f>
        <v/>
      </c>
      <c r="K579" s="9" t="str">
        <f>IF(注文書!L581="","",注文書!L581)</f>
        <v/>
      </c>
      <c r="L579" s="6" t="str">
        <f>IF(注文書!M581="","",注文書!M581)</f>
        <v/>
      </c>
      <c r="M579" s="12" t="str">
        <f>IF(注文書!N581="","",注文書!N581)</f>
        <v/>
      </c>
      <c r="N579" s="12" t="str">
        <f t="shared" si="9"/>
        <v/>
      </c>
      <c r="O579" s="253"/>
      <c r="P579" s="254"/>
      <c r="Q579" s="255"/>
      <c r="R579" s="212" t="str">
        <f>IF(注文書!P581="","",注文書!P581)</f>
        <v/>
      </c>
      <c r="S579" s="213"/>
      <c r="T579" s="213"/>
      <c r="U579" s="213"/>
      <c r="V579" s="214"/>
      <c r="W579" s="215"/>
      <c r="X579" s="216"/>
      <c r="Y579" s="216"/>
      <c r="Z579" s="216"/>
      <c r="AA579" s="217"/>
      <c r="AB579" s="40"/>
    </row>
    <row r="580" spans="2:28" ht="15" customHeight="1" x14ac:dyDescent="0.55000000000000004">
      <c r="B580" s="231"/>
      <c r="C580" s="43" t="s">
        <v>62</v>
      </c>
      <c r="D580" s="235"/>
      <c r="E580" s="236"/>
      <c r="F580" s="235"/>
      <c r="G580" s="241"/>
      <c r="H580" s="241"/>
      <c r="I580" s="241"/>
      <c r="J580" s="34" t="str">
        <f>IF(注文書!K582="","",注文書!K582)</f>
        <v/>
      </c>
      <c r="K580" s="9" t="str">
        <f>IF(注文書!L582="","",注文書!L582)</f>
        <v/>
      </c>
      <c r="L580" s="6" t="str">
        <f>IF(注文書!M582="","",注文書!M582)</f>
        <v/>
      </c>
      <c r="M580" s="12" t="str">
        <f>IF(注文書!N582="","",注文書!N582)</f>
        <v/>
      </c>
      <c r="N580" s="12" t="str">
        <f t="shared" si="9"/>
        <v/>
      </c>
      <c r="O580" s="253"/>
      <c r="P580" s="254"/>
      <c r="Q580" s="255"/>
      <c r="R580" s="218" t="str">
        <f>IF(注文書!P582="","",注文書!P582)</f>
        <v/>
      </c>
      <c r="S580" s="219"/>
      <c r="T580" s="219"/>
      <c r="U580" s="219"/>
      <c r="V580" s="220"/>
      <c r="W580" s="215"/>
      <c r="X580" s="216"/>
      <c r="Y580" s="216"/>
      <c r="Z580" s="216"/>
      <c r="AA580" s="217"/>
      <c r="AB580" s="40"/>
    </row>
    <row r="581" spans="2:28" ht="15" customHeight="1" x14ac:dyDescent="0.55000000000000004">
      <c r="B581" s="231"/>
      <c r="C581" s="43" t="s">
        <v>63</v>
      </c>
      <c r="D581" s="235"/>
      <c r="E581" s="236"/>
      <c r="F581" s="235"/>
      <c r="G581" s="241"/>
      <c r="H581" s="241"/>
      <c r="I581" s="241"/>
      <c r="J581" s="34" t="str">
        <f>IF(注文書!K583="","",注文書!K583)</f>
        <v/>
      </c>
      <c r="K581" s="9" t="str">
        <f>IF(注文書!L583="","",注文書!L583)</f>
        <v/>
      </c>
      <c r="L581" s="6" t="str">
        <f>IF(注文書!M583="","",注文書!M583)</f>
        <v/>
      </c>
      <c r="M581" s="12" t="str">
        <f>IF(注文書!N583="","",注文書!N583)</f>
        <v/>
      </c>
      <c r="N581" s="12" t="str">
        <f t="shared" si="9"/>
        <v/>
      </c>
      <c r="O581" s="253"/>
      <c r="P581" s="254"/>
      <c r="Q581" s="255"/>
      <c r="R581" s="221" t="str">
        <f>IF(注文書!P583="","",注文書!P583)</f>
        <v/>
      </c>
      <c r="S581" s="222"/>
      <c r="T581" s="222"/>
      <c r="U581" s="222"/>
      <c r="V581" s="223"/>
      <c r="W581" s="215"/>
      <c r="X581" s="216"/>
      <c r="Y581" s="216"/>
      <c r="Z581" s="216"/>
      <c r="AA581" s="217"/>
      <c r="AB581" s="40"/>
    </row>
    <row r="582" spans="2:28" ht="15" customHeight="1" x14ac:dyDescent="0.55000000000000004">
      <c r="B582" s="231"/>
      <c r="C582" s="43" t="s">
        <v>64</v>
      </c>
      <c r="D582" s="235"/>
      <c r="E582" s="236"/>
      <c r="F582" s="235"/>
      <c r="G582" s="241"/>
      <c r="H582" s="241"/>
      <c r="I582" s="241"/>
      <c r="J582" s="34" t="str">
        <f>IF(注文書!K584="","",注文書!K584)</f>
        <v/>
      </c>
      <c r="K582" s="9" t="str">
        <f>IF(注文書!L584="","",注文書!L584)</f>
        <v/>
      </c>
      <c r="L582" s="6" t="str">
        <f>IF(注文書!M584="","",注文書!M584)</f>
        <v/>
      </c>
      <c r="M582" s="12" t="str">
        <f>IF(注文書!N584="","",注文書!N584)</f>
        <v/>
      </c>
      <c r="N582" s="12" t="str">
        <f t="shared" si="9"/>
        <v/>
      </c>
      <c r="O582" s="253"/>
      <c r="P582" s="254"/>
      <c r="Q582" s="255"/>
      <c r="R582" s="221" t="str">
        <f>IF(注文書!P584="","",注文書!P584)</f>
        <v/>
      </c>
      <c r="S582" s="222"/>
      <c r="T582" s="222"/>
      <c r="U582" s="222"/>
      <c r="V582" s="223"/>
      <c r="W582" s="215"/>
      <c r="X582" s="216"/>
      <c r="Y582" s="216"/>
      <c r="Z582" s="216"/>
      <c r="AA582" s="217"/>
      <c r="AB582" s="40"/>
    </row>
    <row r="583" spans="2:28" ht="15" customHeight="1" x14ac:dyDescent="0.55000000000000004">
      <c r="B583" s="232"/>
      <c r="C583" s="44" t="s">
        <v>65</v>
      </c>
      <c r="D583" s="237"/>
      <c r="E583" s="238"/>
      <c r="F583" s="237"/>
      <c r="G583" s="242"/>
      <c r="H583" s="242"/>
      <c r="I583" s="242"/>
      <c r="J583" s="35" t="str">
        <f>IF(注文書!K585="","",注文書!K585)</f>
        <v/>
      </c>
      <c r="K583" s="10" t="str">
        <f>IF(注文書!L585="","",注文書!L585)</f>
        <v/>
      </c>
      <c r="L583" s="7" t="str">
        <f>IF(注文書!M585="","",注文書!M585)</f>
        <v/>
      </c>
      <c r="M583" s="13" t="str">
        <f>IF(注文書!N585="","",注文書!N585)</f>
        <v/>
      </c>
      <c r="N583" s="12" t="str">
        <f t="shared" si="9"/>
        <v/>
      </c>
      <c r="O583" s="256"/>
      <c r="P583" s="257"/>
      <c r="Q583" s="258"/>
      <c r="R583" s="224" t="str">
        <f>IF(注文書!P585="","",注文書!P585)</f>
        <v/>
      </c>
      <c r="S583" s="225"/>
      <c r="T583" s="225"/>
      <c r="U583" s="225"/>
      <c r="V583" s="226"/>
      <c r="W583" s="224"/>
      <c r="X583" s="225"/>
      <c r="Y583" s="225"/>
      <c r="Z583" s="225"/>
      <c r="AA583" s="226"/>
      <c r="AB583" s="41"/>
    </row>
    <row r="584" spans="2:28" ht="15" customHeight="1" x14ac:dyDescent="0.55000000000000004">
      <c r="B584" s="230">
        <v>96</v>
      </c>
      <c r="C584" s="42" t="s">
        <v>60</v>
      </c>
      <c r="D584" s="233" t="str">
        <f>IF(注文書!D586="", "", 注文書!D586)</f>
        <v/>
      </c>
      <c r="E584" s="234"/>
      <c r="F584" s="239" t="str">
        <f>IF(注文書!F586="","",注文書!F586)</f>
        <v/>
      </c>
      <c r="G584" s="240"/>
      <c r="H584" s="240"/>
      <c r="I584" s="240"/>
      <c r="J584" s="33" t="str">
        <f>IF(注文書!K586="","",注文書!K586)</f>
        <v/>
      </c>
      <c r="K584" s="8" t="str">
        <f>IF(注文書!L586="","",注文書!L586)</f>
        <v/>
      </c>
      <c r="L584" s="5" t="str">
        <f>IF(注文書!M586="","",注文書!M586)</f>
        <v/>
      </c>
      <c r="M584" s="11" t="str">
        <f>IF(注文書!N586="","",注文書!N586)</f>
        <v/>
      </c>
      <c r="N584" s="11" t="str">
        <f t="shared" si="9"/>
        <v/>
      </c>
      <c r="O584" s="259"/>
      <c r="P584" s="260"/>
      <c r="Q584" s="261"/>
      <c r="R584" s="227" t="str">
        <f>IF(注文書!P586="","",注文書!P586)</f>
        <v/>
      </c>
      <c r="S584" s="228"/>
      <c r="T584" s="228"/>
      <c r="U584" s="228"/>
      <c r="V584" s="229"/>
      <c r="W584" s="227"/>
      <c r="X584" s="228"/>
      <c r="Y584" s="228"/>
      <c r="Z584" s="228"/>
      <c r="AA584" s="229"/>
      <c r="AB584" s="39"/>
    </row>
    <row r="585" spans="2:28" ht="15" customHeight="1" x14ac:dyDescent="0.55000000000000004">
      <c r="B585" s="231"/>
      <c r="C585" s="43" t="s">
        <v>61</v>
      </c>
      <c r="D585" s="235"/>
      <c r="E585" s="236"/>
      <c r="F585" s="235"/>
      <c r="G585" s="241"/>
      <c r="H585" s="241"/>
      <c r="I585" s="241"/>
      <c r="J585" s="34" t="str">
        <f>IF(注文書!K587="","",注文書!K587)</f>
        <v/>
      </c>
      <c r="K585" s="9" t="str">
        <f>IF(注文書!L587="","",注文書!L587)</f>
        <v/>
      </c>
      <c r="L585" s="6" t="str">
        <f>IF(注文書!M587="","",注文書!M587)</f>
        <v/>
      </c>
      <c r="M585" s="12" t="str">
        <f>IF(注文書!N587="","",注文書!N587)</f>
        <v/>
      </c>
      <c r="N585" s="12" t="str">
        <f t="shared" si="9"/>
        <v/>
      </c>
      <c r="O585" s="253"/>
      <c r="P585" s="254"/>
      <c r="Q585" s="255"/>
      <c r="R585" s="212" t="str">
        <f>IF(注文書!P587="","",注文書!P587)</f>
        <v/>
      </c>
      <c r="S585" s="213"/>
      <c r="T585" s="213"/>
      <c r="U585" s="213"/>
      <c r="V585" s="214"/>
      <c r="W585" s="215"/>
      <c r="X585" s="216"/>
      <c r="Y585" s="216"/>
      <c r="Z585" s="216"/>
      <c r="AA585" s="217"/>
      <c r="AB585" s="40"/>
    </row>
    <row r="586" spans="2:28" ht="15" customHeight="1" x14ac:dyDescent="0.55000000000000004">
      <c r="B586" s="231"/>
      <c r="C586" s="43" t="s">
        <v>62</v>
      </c>
      <c r="D586" s="235"/>
      <c r="E586" s="236"/>
      <c r="F586" s="235"/>
      <c r="G586" s="241"/>
      <c r="H586" s="241"/>
      <c r="I586" s="241"/>
      <c r="J586" s="34" t="str">
        <f>IF(注文書!K588="","",注文書!K588)</f>
        <v/>
      </c>
      <c r="K586" s="9" t="str">
        <f>IF(注文書!L588="","",注文書!L588)</f>
        <v/>
      </c>
      <c r="L586" s="6" t="str">
        <f>IF(注文書!M588="","",注文書!M588)</f>
        <v/>
      </c>
      <c r="M586" s="12" t="str">
        <f>IF(注文書!N588="","",注文書!N588)</f>
        <v/>
      </c>
      <c r="N586" s="12" t="str">
        <f t="shared" si="9"/>
        <v/>
      </c>
      <c r="O586" s="253"/>
      <c r="P586" s="254"/>
      <c r="Q586" s="255"/>
      <c r="R586" s="218" t="str">
        <f>IF(注文書!P588="","",注文書!P588)</f>
        <v/>
      </c>
      <c r="S586" s="219"/>
      <c r="T586" s="219"/>
      <c r="U586" s="219"/>
      <c r="V586" s="220"/>
      <c r="W586" s="215"/>
      <c r="X586" s="216"/>
      <c r="Y586" s="216"/>
      <c r="Z586" s="216"/>
      <c r="AA586" s="217"/>
      <c r="AB586" s="40"/>
    </row>
    <row r="587" spans="2:28" ht="15" customHeight="1" x14ac:dyDescent="0.55000000000000004">
      <c r="B587" s="231"/>
      <c r="C587" s="43" t="s">
        <v>63</v>
      </c>
      <c r="D587" s="235"/>
      <c r="E587" s="236"/>
      <c r="F587" s="235"/>
      <c r="G587" s="241"/>
      <c r="H587" s="241"/>
      <c r="I587" s="241"/>
      <c r="J587" s="34" t="str">
        <f>IF(注文書!K589="","",注文書!K589)</f>
        <v/>
      </c>
      <c r="K587" s="9" t="str">
        <f>IF(注文書!L589="","",注文書!L589)</f>
        <v/>
      </c>
      <c r="L587" s="6" t="str">
        <f>IF(注文書!M589="","",注文書!M589)</f>
        <v/>
      </c>
      <c r="M587" s="12" t="str">
        <f>IF(注文書!N589="","",注文書!N589)</f>
        <v/>
      </c>
      <c r="N587" s="12" t="str">
        <f t="shared" si="9"/>
        <v/>
      </c>
      <c r="O587" s="253"/>
      <c r="P587" s="254"/>
      <c r="Q587" s="255"/>
      <c r="R587" s="221" t="str">
        <f>IF(注文書!P589="","",注文書!P589)</f>
        <v/>
      </c>
      <c r="S587" s="222"/>
      <c r="T587" s="222"/>
      <c r="U587" s="222"/>
      <c r="V587" s="223"/>
      <c r="W587" s="215"/>
      <c r="X587" s="216"/>
      <c r="Y587" s="216"/>
      <c r="Z587" s="216"/>
      <c r="AA587" s="217"/>
      <c r="AB587" s="40"/>
    </row>
    <row r="588" spans="2:28" ht="15" customHeight="1" x14ac:dyDescent="0.55000000000000004">
      <c r="B588" s="231"/>
      <c r="C588" s="43" t="s">
        <v>64</v>
      </c>
      <c r="D588" s="235"/>
      <c r="E588" s="236"/>
      <c r="F588" s="235"/>
      <c r="G588" s="241"/>
      <c r="H588" s="241"/>
      <c r="I588" s="241"/>
      <c r="J588" s="34" t="str">
        <f>IF(注文書!K590="","",注文書!K590)</f>
        <v/>
      </c>
      <c r="K588" s="9" t="str">
        <f>IF(注文書!L590="","",注文書!L590)</f>
        <v/>
      </c>
      <c r="L588" s="6" t="str">
        <f>IF(注文書!M590="","",注文書!M590)</f>
        <v/>
      </c>
      <c r="M588" s="12" t="str">
        <f>IF(注文書!N590="","",注文書!N590)</f>
        <v/>
      </c>
      <c r="N588" s="12" t="str">
        <f t="shared" si="9"/>
        <v/>
      </c>
      <c r="O588" s="253"/>
      <c r="P588" s="254"/>
      <c r="Q588" s="255"/>
      <c r="R588" s="221" t="str">
        <f>IF(注文書!P590="","",注文書!P590)</f>
        <v/>
      </c>
      <c r="S588" s="222"/>
      <c r="T588" s="222"/>
      <c r="U588" s="222"/>
      <c r="V588" s="223"/>
      <c r="W588" s="215"/>
      <c r="X588" s="216"/>
      <c r="Y588" s="216"/>
      <c r="Z588" s="216"/>
      <c r="AA588" s="217"/>
      <c r="AB588" s="40"/>
    </row>
    <row r="589" spans="2:28" ht="15" customHeight="1" x14ac:dyDescent="0.55000000000000004">
      <c r="B589" s="232"/>
      <c r="C589" s="44" t="s">
        <v>65</v>
      </c>
      <c r="D589" s="237"/>
      <c r="E589" s="238"/>
      <c r="F589" s="237"/>
      <c r="G589" s="242"/>
      <c r="H589" s="242"/>
      <c r="I589" s="242"/>
      <c r="J589" s="35" t="str">
        <f>IF(注文書!K591="","",注文書!K591)</f>
        <v/>
      </c>
      <c r="K589" s="10" t="str">
        <f>IF(注文書!L591="","",注文書!L591)</f>
        <v/>
      </c>
      <c r="L589" s="7" t="str">
        <f>IF(注文書!M591="","",注文書!M591)</f>
        <v/>
      </c>
      <c r="M589" s="13" t="str">
        <f>IF(注文書!N591="","",注文書!N591)</f>
        <v/>
      </c>
      <c r="N589" s="12" t="str">
        <f t="shared" si="9"/>
        <v/>
      </c>
      <c r="O589" s="256"/>
      <c r="P589" s="257"/>
      <c r="Q589" s="258"/>
      <c r="R589" s="224" t="str">
        <f>IF(注文書!P591="","",注文書!P591)</f>
        <v/>
      </c>
      <c r="S589" s="225"/>
      <c r="T589" s="225"/>
      <c r="U589" s="225"/>
      <c r="V589" s="226"/>
      <c r="W589" s="224"/>
      <c r="X589" s="225"/>
      <c r="Y589" s="225"/>
      <c r="Z589" s="225"/>
      <c r="AA589" s="226"/>
      <c r="AB589" s="41"/>
    </row>
    <row r="590" spans="2:28" ht="15" customHeight="1" x14ac:dyDescent="0.55000000000000004">
      <c r="B590" s="230">
        <v>97</v>
      </c>
      <c r="C590" s="42" t="s">
        <v>60</v>
      </c>
      <c r="D590" s="233" t="str">
        <f>IF(注文書!D592="","",注文書!D592)</f>
        <v/>
      </c>
      <c r="E590" s="234"/>
      <c r="F590" s="239" t="str">
        <f>IF(注文書!F592="","",注文書!F592)</f>
        <v/>
      </c>
      <c r="G590" s="240"/>
      <c r="H590" s="240"/>
      <c r="I590" s="240"/>
      <c r="J590" s="33" t="str">
        <f>IF(注文書!K592="","",注文書!K592)</f>
        <v/>
      </c>
      <c r="K590" s="8" t="str">
        <f>IF(注文書!L592="","",注文書!L592)</f>
        <v/>
      </c>
      <c r="L590" s="5" t="str">
        <f>IF(注文書!M592="","",注文書!M592)</f>
        <v/>
      </c>
      <c r="M590" s="11" t="str">
        <f>IF(注文書!N592="","",注文書!N592)</f>
        <v/>
      </c>
      <c r="N590" s="11" t="str">
        <f t="shared" ref="N590:N613" si="10">IF(M590="","",L590*M590)</f>
        <v/>
      </c>
      <c r="O590" s="259"/>
      <c r="P590" s="260"/>
      <c r="Q590" s="261"/>
      <c r="R590" s="227" t="str">
        <f>IF(注文書!P592="","",注文書!P592)</f>
        <v/>
      </c>
      <c r="S590" s="228"/>
      <c r="T590" s="228"/>
      <c r="U590" s="228"/>
      <c r="V590" s="229"/>
      <c r="W590" s="227"/>
      <c r="X590" s="228"/>
      <c r="Y590" s="228"/>
      <c r="Z590" s="228"/>
      <c r="AA590" s="229"/>
      <c r="AB590" s="39"/>
    </row>
    <row r="591" spans="2:28" ht="15" customHeight="1" x14ac:dyDescent="0.55000000000000004">
      <c r="B591" s="231"/>
      <c r="C591" s="43" t="s">
        <v>61</v>
      </c>
      <c r="D591" s="235"/>
      <c r="E591" s="236"/>
      <c r="F591" s="235"/>
      <c r="G591" s="241"/>
      <c r="H591" s="241"/>
      <c r="I591" s="241"/>
      <c r="J591" s="34" t="str">
        <f>IF(注文書!K593="","",注文書!K593)</f>
        <v/>
      </c>
      <c r="K591" s="9" t="str">
        <f>IF(注文書!L593="","",注文書!L593)</f>
        <v/>
      </c>
      <c r="L591" s="6" t="str">
        <f>IF(注文書!M593="","",注文書!M593)</f>
        <v/>
      </c>
      <c r="M591" s="12" t="str">
        <f>IF(注文書!N593="","",注文書!N593)</f>
        <v/>
      </c>
      <c r="N591" s="12" t="str">
        <f t="shared" si="10"/>
        <v/>
      </c>
      <c r="O591" s="253"/>
      <c r="P591" s="254"/>
      <c r="Q591" s="255"/>
      <c r="R591" s="212" t="str">
        <f>IF(注文書!P593="","",注文書!P593)</f>
        <v/>
      </c>
      <c r="S591" s="213"/>
      <c r="T591" s="213"/>
      <c r="U591" s="213"/>
      <c r="V591" s="214"/>
      <c r="W591" s="215"/>
      <c r="X591" s="216"/>
      <c r="Y591" s="216"/>
      <c r="Z591" s="216"/>
      <c r="AA591" s="217"/>
      <c r="AB591" s="40"/>
    </row>
    <row r="592" spans="2:28" ht="15" customHeight="1" x14ac:dyDescent="0.55000000000000004">
      <c r="B592" s="231"/>
      <c r="C592" s="43" t="s">
        <v>62</v>
      </c>
      <c r="D592" s="235"/>
      <c r="E592" s="236"/>
      <c r="F592" s="235"/>
      <c r="G592" s="241"/>
      <c r="H592" s="241"/>
      <c r="I592" s="241"/>
      <c r="J592" s="34" t="str">
        <f>IF(注文書!K594="","",注文書!K594)</f>
        <v/>
      </c>
      <c r="K592" s="9" t="str">
        <f>IF(注文書!L594="","",注文書!L594)</f>
        <v/>
      </c>
      <c r="L592" s="6" t="str">
        <f>IF(注文書!M594="","",注文書!M594)</f>
        <v/>
      </c>
      <c r="M592" s="12" t="str">
        <f>IF(注文書!N594="","",注文書!N594)</f>
        <v/>
      </c>
      <c r="N592" s="12" t="str">
        <f t="shared" si="10"/>
        <v/>
      </c>
      <c r="O592" s="253"/>
      <c r="P592" s="254"/>
      <c r="Q592" s="255"/>
      <c r="R592" s="218" t="str">
        <f>IF(注文書!P594="","",注文書!P594)</f>
        <v/>
      </c>
      <c r="S592" s="219"/>
      <c r="T592" s="219"/>
      <c r="U592" s="219"/>
      <c r="V592" s="220"/>
      <c r="W592" s="215"/>
      <c r="X592" s="216"/>
      <c r="Y592" s="216"/>
      <c r="Z592" s="216"/>
      <c r="AA592" s="217"/>
      <c r="AB592" s="40"/>
    </row>
    <row r="593" spans="2:28" ht="15" customHeight="1" x14ac:dyDescent="0.55000000000000004">
      <c r="B593" s="231"/>
      <c r="C593" s="43" t="s">
        <v>63</v>
      </c>
      <c r="D593" s="235"/>
      <c r="E593" s="236"/>
      <c r="F593" s="235"/>
      <c r="G593" s="241"/>
      <c r="H593" s="241"/>
      <c r="I593" s="241"/>
      <c r="J593" s="34" t="str">
        <f>IF(注文書!K595="","",注文書!K595)</f>
        <v/>
      </c>
      <c r="K593" s="9" t="str">
        <f>IF(注文書!L595="","",注文書!L595)</f>
        <v/>
      </c>
      <c r="L593" s="6" t="str">
        <f>IF(注文書!M595="","",注文書!M595)</f>
        <v/>
      </c>
      <c r="M593" s="12" t="str">
        <f>IF(注文書!N595="","",注文書!N595)</f>
        <v/>
      </c>
      <c r="N593" s="12" t="str">
        <f t="shared" si="10"/>
        <v/>
      </c>
      <c r="O593" s="253"/>
      <c r="P593" s="254"/>
      <c r="Q593" s="255"/>
      <c r="R593" s="221" t="str">
        <f>IF(注文書!P595="","",注文書!P595)</f>
        <v/>
      </c>
      <c r="S593" s="222"/>
      <c r="T593" s="222"/>
      <c r="U593" s="222"/>
      <c r="V593" s="223"/>
      <c r="W593" s="215"/>
      <c r="X593" s="216"/>
      <c r="Y593" s="216"/>
      <c r="Z593" s="216"/>
      <c r="AA593" s="217"/>
      <c r="AB593" s="40"/>
    </row>
    <row r="594" spans="2:28" ht="15" customHeight="1" x14ac:dyDescent="0.55000000000000004">
      <c r="B594" s="231"/>
      <c r="C594" s="43" t="s">
        <v>64</v>
      </c>
      <c r="D594" s="235"/>
      <c r="E594" s="236"/>
      <c r="F594" s="235"/>
      <c r="G594" s="241"/>
      <c r="H594" s="241"/>
      <c r="I594" s="241"/>
      <c r="J594" s="34" t="str">
        <f>IF(注文書!K596="","",注文書!K596)</f>
        <v/>
      </c>
      <c r="K594" s="9" t="str">
        <f>IF(注文書!L596="","",注文書!L596)</f>
        <v/>
      </c>
      <c r="L594" s="6" t="str">
        <f>IF(注文書!M596="","",注文書!M596)</f>
        <v/>
      </c>
      <c r="M594" s="12" t="str">
        <f>IF(注文書!N596="","",注文書!N596)</f>
        <v/>
      </c>
      <c r="N594" s="12" t="str">
        <f t="shared" si="10"/>
        <v/>
      </c>
      <c r="O594" s="253"/>
      <c r="P594" s="254"/>
      <c r="Q594" s="255"/>
      <c r="R594" s="221" t="str">
        <f>IF(注文書!P596="","",注文書!P596)</f>
        <v/>
      </c>
      <c r="S594" s="222"/>
      <c r="T594" s="222"/>
      <c r="U594" s="222"/>
      <c r="V594" s="223"/>
      <c r="W594" s="215"/>
      <c r="X594" s="216"/>
      <c r="Y594" s="216"/>
      <c r="Z594" s="216"/>
      <c r="AA594" s="217"/>
      <c r="AB594" s="40"/>
    </row>
    <row r="595" spans="2:28" ht="15" customHeight="1" x14ac:dyDescent="0.55000000000000004">
      <c r="B595" s="232"/>
      <c r="C595" s="44" t="s">
        <v>65</v>
      </c>
      <c r="D595" s="237"/>
      <c r="E595" s="238"/>
      <c r="F595" s="237"/>
      <c r="G595" s="242"/>
      <c r="H595" s="242"/>
      <c r="I595" s="242"/>
      <c r="J595" s="35" t="str">
        <f>IF(注文書!K597="","",注文書!K597)</f>
        <v/>
      </c>
      <c r="K595" s="10" t="str">
        <f>IF(注文書!L597="","",注文書!L597)</f>
        <v/>
      </c>
      <c r="L595" s="7" t="str">
        <f>IF(注文書!M597="","",注文書!M597)</f>
        <v/>
      </c>
      <c r="M595" s="13" t="str">
        <f>IF(注文書!N597="","",注文書!N597)</f>
        <v/>
      </c>
      <c r="N595" s="12" t="str">
        <f t="shared" si="10"/>
        <v/>
      </c>
      <c r="O595" s="256"/>
      <c r="P595" s="257"/>
      <c r="Q595" s="258"/>
      <c r="R595" s="224" t="str">
        <f>IF(注文書!P597="","",注文書!P597)</f>
        <v/>
      </c>
      <c r="S595" s="225"/>
      <c r="T595" s="225"/>
      <c r="U595" s="225"/>
      <c r="V595" s="226"/>
      <c r="W595" s="224"/>
      <c r="X595" s="225"/>
      <c r="Y595" s="225"/>
      <c r="Z595" s="225"/>
      <c r="AA595" s="226"/>
      <c r="AB595" s="41"/>
    </row>
    <row r="596" spans="2:28" ht="15" customHeight="1" x14ac:dyDescent="0.55000000000000004">
      <c r="B596" s="230">
        <v>98</v>
      </c>
      <c r="C596" s="42" t="s">
        <v>60</v>
      </c>
      <c r="D596" s="233" t="str">
        <f>IF(注文書!D598="", "", 注文書!D598)</f>
        <v/>
      </c>
      <c r="E596" s="234"/>
      <c r="F596" s="239" t="str">
        <f>IF(注文書!F598="","",注文書!F598)</f>
        <v/>
      </c>
      <c r="G596" s="240"/>
      <c r="H596" s="240"/>
      <c r="I596" s="240"/>
      <c r="J596" s="33" t="str">
        <f>IF(注文書!K598="","",注文書!K598)</f>
        <v/>
      </c>
      <c r="K596" s="8" t="str">
        <f>IF(注文書!L598="","",注文書!L598)</f>
        <v/>
      </c>
      <c r="L596" s="5" t="str">
        <f>IF(注文書!M598="","",注文書!M598)</f>
        <v/>
      </c>
      <c r="M596" s="11" t="str">
        <f>IF(注文書!N598="","",注文書!N598)</f>
        <v/>
      </c>
      <c r="N596" s="11" t="str">
        <f t="shared" si="10"/>
        <v/>
      </c>
      <c r="O596" s="259"/>
      <c r="P596" s="260"/>
      <c r="Q596" s="261"/>
      <c r="R596" s="227" t="str">
        <f>IF(注文書!P598="","",注文書!P598)</f>
        <v/>
      </c>
      <c r="S596" s="228"/>
      <c r="T596" s="228"/>
      <c r="U596" s="228"/>
      <c r="V596" s="229"/>
      <c r="W596" s="227"/>
      <c r="X596" s="228"/>
      <c r="Y596" s="228"/>
      <c r="Z596" s="228"/>
      <c r="AA596" s="229"/>
      <c r="AB596" s="39"/>
    </row>
    <row r="597" spans="2:28" ht="15" customHeight="1" x14ac:dyDescent="0.55000000000000004">
      <c r="B597" s="231"/>
      <c r="C597" s="43" t="s">
        <v>61</v>
      </c>
      <c r="D597" s="235"/>
      <c r="E597" s="236"/>
      <c r="F597" s="235"/>
      <c r="G597" s="241"/>
      <c r="H597" s="241"/>
      <c r="I597" s="241"/>
      <c r="J597" s="34" t="str">
        <f>IF(注文書!K599="","",注文書!K599)</f>
        <v/>
      </c>
      <c r="K597" s="9" t="str">
        <f>IF(注文書!L599="","",注文書!L599)</f>
        <v/>
      </c>
      <c r="L597" s="6" t="str">
        <f>IF(注文書!M599="","",注文書!M599)</f>
        <v/>
      </c>
      <c r="M597" s="12" t="str">
        <f>IF(注文書!N599="","",注文書!N599)</f>
        <v/>
      </c>
      <c r="N597" s="12" t="str">
        <f t="shared" si="10"/>
        <v/>
      </c>
      <c r="O597" s="253"/>
      <c r="P597" s="254"/>
      <c r="Q597" s="255"/>
      <c r="R597" s="212" t="str">
        <f>IF(注文書!P599="","",注文書!P599)</f>
        <v/>
      </c>
      <c r="S597" s="213"/>
      <c r="T597" s="213"/>
      <c r="U597" s="213"/>
      <c r="V597" s="214"/>
      <c r="W597" s="215"/>
      <c r="X597" s="216"/>
      <c r="Y597" s="216"/>
      <c r="Z597" s="216"/>
      <c r="AA597" s="217"/>
      <c r="AB597" s="40"/>
    </row>
    <row r="598" spans="2:28" ht="15" customHeight="1" x14ac:dyDescent="0.55000000000000004">
      <c r="B598" s="231"/>
      <c r="C598" s="43" t="s">
        <v>62</v>
      </c>
      <c r="D598" s="235"/>
      <c r="E598" s="236"/>
      <c r="F598" s="235"/>
      <c r="G598" s="241"/>
      <c r="H598" s="241"/>
      <c r="I598" s="241"/>
      <c r="J598" s="34" t="str">
        <f>IF(注文書!K600="","",注文書!K600)</f>
        <v/>
      </c>
      <c r="K598" s="9" t="str">
        <f>IF(注文書!L600="","",注文書!L600)</f>
        <v/>
      </c>
      <c r="L598" s="6" t="str">
        <f>IF(注文書!M600="","",注文書!M600)</f>
        <v/>
      </c>
      <c r="M598" s="12" t="str">
        <f>IF(注文書!N600="","",注文書!N600)</f>
        <v/>
      </c>
      <c r="N598" s="12" t="str">
        <f t="shared" si="10"/>
        <v/>
      </c>
      <c r="O598" s="253"/>
      <c r="P598" s="254"/>
      <c r="Q598" s="255"/>
      <c r="R598" s="218" t="str">
        <f>IF(注文書!P600="","",注文書!P600)</f>
        <v/>
      </c>
      <c r="S598" s="219"/>
      <c r="T598" s="219"/>
      <c r="U598" s="219"/>
      <c r="V598" s="220"/>
      <c r="W598" s="215"/>
      <c r="X598" s="216"/>
      <c r="Y598" s="216"/>
      <c r="Z598" s="216"/>
      <c r="AA598" s="217"/>
      <c r="AB598" s="40"/>
    </row>
    <row r="599" spans="2:28" ht="15" customHeight="1" x14ac:dyDescent="0.55000000000000004">
      <c r="B599" s="231"/>
      <c r="C599" s="43" t="s">
        <v>63</v>
      </c>
      <c r="D599" s="235"/>
      <c r="E599" s="236"/>
      <c r="F599" s="235"/>
      <c r="G599" s="241"/>
      <c r="H599" s="241"/>
      <c r="I599" s="241"/>
      <c r="J599" s="34" t="str">
        <f>IF(注文書!K601="","",注文書!K601)</f>
        <v/>
      </c>
      <c r="K599" s="9" t="str">
        <f>IF(注文書!L601="","",注文書!L601)</f>
        <v/>
      </c>
      <c r="L599" s="6" t="str">
        <f>IF(注文書!M601="","",注文書!M601)</f>
        <v/>
      </c>
      <c r="M599" s="12" t="str">
        <f>IF(注文書!N601="","",注文書!N601)</f>
        <v/>
      </c>
      <c r="N599" s="12" t="str">
        <f t="shared" si="10"/>
        <v/>
      </c>
      <c r="O599" s="253"/>
      <c r="P599" s="254"/>
      <c r="Q599" s="255"/>
      <c r="R599" s="221" t="str">
        <f>IF(注文書!P601="","",注文書!P601)</f>
        <v/>
      </c>
      <c r="S599" s="222"/>
      <c r="T599" s="222"/>
      <c r="U599" s="222"/>
      <c r="V599" s="223"/>
      <c r="W599" s="215"/>
      <c r="X599" s="216"/>
      <c r="Y599" s="216"/>
      <c r="Z599" s="216"/>
      <c r="AA599" s="217"/>
      <c r="AB599" s="40"/>
    </row>
    <row r="600" spans="2:28" ht="15" customHeight="1" x14ac:dyDescent="0.55000000000000004">
      <c r="B600" s="231"/>
      <c r="C600" s="43" t="s">
        <v>64</v>
      </c>
      <c r="D600" s="235"/>
      <c r="E600" s="236"/>
      <c r="F600" s="235"/>
      <c r="G600" s="241"/>
      <c r="H600" s="241"/>
      <c r="I600" s="241"/>
      <c r="J600" s="34" t="str">
        <f>IF(注文書!K602="","",注文書!K602)</f>
        <v/>
      </c>
      <c r="K600" s="9" t="str">
        <f>IF(注文書!L602="","",注文書!L602)</f>
        <v/>
      </c>
      <c r="L600" s="6" t="str">
        <f>IF(注文書!M602="","",注文書!M602)</f>
        <v/>
      </c>
      <c r="M600" s="12" t="str">
        <f>IF(注文書!N602="","",注文書!N602)</f>
        <v/>
      </c>
      <c r="N600" s="12" t="str">
        <f t="shared" si="10"/>
        <v/>
      </c>
      <c r="O600" s="253"/>
      <c r="P600" s="254"/>
      <c r="Q600" s="255"/>
      <c r="R600" s="221" t="str">
        <f>IF(注文書!P602="","",注文書!P602)</f>
        <v/>
      </c>
      <c r="S600" s="222"/>
      <c r="T600" s="222"/>
      <c r="U600" s="222"/>
      <c r="V600" s="223"/>
      <c r="W600" s="215"/>
      <c r="X600" s="216"/>
      <c r="Y600" s="216"/>
      <c r="Z600" s="216"/>
      <c r="AA600" s="217"/>
      <c r="AB600" s="40"/>
    </row>
    <row r="601" spans="2:28" ht="15" customHeight="1" x14ac:dyDescent="0.55000000000000004">
      <c r="B601" s="232"/>
      <c r="C601" s="44" t="s">
        <v>65</v>
      </c>
      <c r="D601" s="237"/>
      <c r="E601" s="238"/>
      <c r="F601" s="237"/>
      <c r="G601" s="242"/>
      <c r="H601" s="242"/>
      <c r="I601" s="242"/>
      <c r="J601" s="35" t="str">
        <f>IF(注文書!K603="","",注文書!K603)</f>
        <v/>
      </c>
      <c r="K601" s="10" t="str">
        <f>IF(注文書!L603="","",注文書!L603)</f>
        <v/>
      </c>
      <c r="L601" s="7" t="str">
        <f>IF(注文書!M603="","",注文書!M603)</f>
        <v/>
      </c>
      <c r="M601" s="13" t="str">
        <f>IF(注文書!N603="","",注文書!N603)</f>
        <v/>
      </c>
      <c r="N601" s="12" t="str">
        <f t="shared" si="10"/>
        <v/>
      </c>
      <c r="O601" s="256"/>
      <c r="P601" s="257"/>
      <c r="Q601" s="258"/>
      <c r="R601" s="224" t="str">
        <f>IF(注文書!P603="","",注文書!P603)</f>
        <v/>
      </c>
      <c r="S601" s="225"/>
      <c r="T601" s="225"/>
      <c r="U601" s="225"/>
      <c r="V601" s="226"/>
      <c r="W601" s="224"/>
      <c r="X601" s="225"/>
      <c r="Y601" s="225"/>
      <c r="Z601" s="225"/>
      <c r="AA601" s="226"/>
      <c r="AB601" s="41"/>
    </row>
    <row r="602" spans="2:28" ht="15" customHeight="1" x14ac:dyDescent="0.55000000000000004">
      <c r="B602" s="230">
        <v>99</v>
      </c>
      <c r="C602" s="42" t="s">
        <v>60</v>
      </c>
      <c r="D602" s="233" t="str">
        <f>IF(注文書!D604="","",注文書!D604)</f>
        <v/>
      </c>
      <c r="E602" s="234"/>
      <c r="F602" s="239" t="str">
        <f>IF(注文書!F604="","",注文書!F604)</f>
        <v/>
      </c>
      <c r="G602" s="240"/>
      <c r="H602" s="240"/>
      <c r="I602" s="240"/>
      <c r="J602" s="33" t="str">
        <f>IF(注文書!K604="","",注文書!K604)</f>
        <v/>
      </c>
      <c r="K602" s="8" t="str">
        <f>IF(注文書!L604="","",注文書!L604)</f>
        <v/>
      </c>
      <c r="L602" s="5" t="str">
        <f>IF(注文書!M604="","",注文書!M604)</f>
        <v/>
      </c>
      <c r="M602" s="11" t="str">
        <f>IF(注文書!N604="","",注文書!N604)</f>
        <v/>
      </c>
      <c r="N602" s="11" t="str">
        <f t="shared" si="10"/>
        <v/>
      </c>
      <c r="O602" s="259"/>
      <c r="P602" s="260"/>
      <c r="Q602" s="261"/>
      <c r="R602" s="227" t="str">
        <f>IF(注文書!P604="","",注文書!P604)</f>
        <v/>
      </c>
      <c r="S602" s="228"/>
      <c r="T602" s="228"/>
      <c r="U602" s="228"/>
      <c r="V602" s="229"/>
      <c r="W602" s="227"/>
      <c r="X602" s="228"/>
      <c r="Y602" s="228"/>
      <c r="Z602" s="228"/>
      <c r="AA602" s="229"/>
      <c r="AB602" s="39"/>
    </row>
    <row r="603" spans="2:28" ht="15" customHeight="1" x14ac:dyDescent="0.55000000000000004">
      <c r="B603" s="231"/>
      <c r="C603" s="43" t="s">
        <v>61</v>
      </c>
      <c r="D603" s="235"/>
      <c r="E603" s="236"/>
      <c r="F603" s="235"/>
      <c r="G603" s="241"/>
      <c r="H603" s="241"/>
      <c r="I603" s="241"/>
      <c r="J603" s="34" t="str">
        <f>IF(注文書!K605="","",注文書!K605)</f>
        <v/>
      </c>
      <c r="K603" s="9" t="str">
        <f>IF(注文書!L605="","",注文書!L605)</f>
        <v/>
      </c>
      <c r="L603" s="6" t="str">
        <f>IF(注文書!M605="","",注文書!M605)</f>
        <v/>
      </c>
      <c r="M603" s="12" t="str">
        <f>IF(注文書!N605="","",注文書!N605)</f>
        <v/>
      </c>
      <c r="N603" s="12" t="str">
        <f t="shared" si="10"/>
        <v/>
      </c>
      <c r="O603" s="253"/>
      <c r="P603" s="254"/>
      <c r="Q603" s="255"/>
      <c r="R603" s="212" t="str">
        <f>IF(注文書!P605="","",注文書!P605)</f>
        <v/>
      </c>
      <c r="S603" s="213"/>
      <c r="T603" s="213"/>
      <c r="U603" s="213"/>
      <c r="V603" s="214"/>
      <c r="W603" s="215"/>
      <c r="X603" s="216"/>
      <c r="Y603" s="216"/>
      <c r="Z603" s="216"/>
      <c r="AA603" s="217"/>
      <c r="AB603" s="40"/>
    </row>
    <row r="604" spans="2:28" ht="15" customHeight="1" x14ac:dyDescent="0.55000000000000004">
      <c r="B604" s="231"/>
      <c r="C604" s="43" t="s">
        <v>62</v>
      </c>
      <c r="D604" s="235"/>
      <c r="E604" s="236"/>
      <c r="F604" s="235"/>
      <c r="G604" s="241"/>
      <c r="H604" s="241"/>
      <c r="I604" s="241"/>
      <c r="J604" s="34" t="str">
        <f>IF(注文書!K606="","",注文書!K606)</f>
        <v/>
      </c>
      <c r="K604" s="9" t="str">
        <f>IF(注文書!L606="","",注文書!L606)</f>
        <v/>
      </c>
      <c r="L604" s="6" t="str">
        <f>IF(注文書!M606="","",注文書!M606)</f>
        <v/>
      </c>
      <c r="M604" s="12" t="str">
        <f>IF(注文書!N606="","",注文書!N606)</f>
        <v/>
      </c>
      <c r="N604" s="12" t="str">
        <f t="shared" si="10"/>
        <v/>
      </c>
      <c r="O604" s="253"/>
      <c r="P604" s="254"/>
      <c r="Q604" s="255"/>
      <c r="R604" s="218" t="str">
        <f>IF(注文書!P606="","",注文書!P606)</f>
        <v/>
      </c>
      <c r="S604" s="219"/>
      <c r="T604" s="219"/>
      <c r="U604" s="219"/>
      <c r="V604" s="220"/>
      <c r="W604" s="215"/>
      <c r="X604" s="216"/>
      <c r="Y604" s="216"/>
      <c r="Z604" s="216"/>
      <c r="AA604" s="217"/>
      <c r="AB604" s="40"/>
    </row>
    <row r="605" spans="2:28" ht="15" customHeight="1" x14ac:dyDescent="0.55000000000000004">
      <c r="B605" s="231"/>
      <c r="C605" s="43" t="s">
        <v>63</v>
      </c>
      <c r="D605" s="235"/>
      <c r="E605" s="236"/>
      <c r="F605" s="235"/>
      <c r="G605" s="241"/>
      <c r="H605" s="241"/>
      <c r="I605" s="241"/>
      <c r="J605" s="34" t="str">
        <f>IF(注文書!K607="","",注文書!K607)</f>
        <v/>
      </c>
      <c r="K605" s="9" t="str">
        <f>IF(注文書!L607="","",注文書!L607)</f>
        <v/>
      </c>
      <c r="L605" s="6" t="str">
        <f>IF(注文書!M607="","",注文書!M607)</f>
        <v/>
      </c>
      <c r="M605" s="12" t="str">
        <f>IF(注文書!N607="","",注文書!N607)</f>
        <v/>
      </c>
      <c r="N605" s="12" t="str">
        <f t="shared" si="10"/>
        <v/>
      </c>
      <c r="O605" s="253"/>
      <c r="P605" s="254"/>
      <c r="Q605" s="255"/>
      <c r="R605" s="221" t="str">
        <f>IF(注文書!P607="","",注文書!P607)</f>
        <v/>
      </c>
      <c r="S605" s="222"/>
      <c r="T605" s="222"/>
      <c r="U605" s="222"/>
      <c r="V605" s="223"/>
      <c r="W605" s="215"/>
      <c r="X605" s="216"/>
      <c r="Y605" s="216"/>
      <c r="Z605" s="216"/>
      <c r="AA605" s="217"/>
      <c r="AB605" s="40"/>
    </row>
    <row r="606" spans="2:28" ht="15" customHeight="1" x14ac:dyDescent="0.55000000000000004">
      <c r="B606" s="231"/>
      <c r="C606" s="43" t="s">
        <v>64</v>
      </c>
      <c r="D606" s="235"/>
      <c r="E606" s="236"/>
      <c r="F606" s="235"/>
      <c r="G606" s="241"/>
      <c r="H606" s="241"/>
      <c r="I606" s="241"/>
      <c r="J606" s="34" t="str">
        <f>IF(注文書!K608="","",注文書!K608)</f>
        <v/>
      </c>
      <c r="K606" s="9" t="str">
        <f>IF(注文書!L608="","",注文書!L608)</f>
        <v/>
      </c>
      <c r="L606" s="6" t="str">
        <f>IF(注文書!M608="","",注文書!M608)</f>
        <v/>
      </c>
      <c r="M606" s="12" t="str">
        <f>IF(注文書!N608="","",注文書!N608)</f>
        <v/>
      </c>
      <c r="N606" s="12" t="str">
        <f t="shared" si="10"/>
        <v/>
      </c>
      <c r="O606" s="253"/>
      <c r="P606" s="254"/>
      <c r="Q606" s="255"/>
      <c r="R606" s="221" t="str">
        <f>IF(注文書!P608="","",注文書!P608)</f>
        <v/>
      </c>
      <c r="S606" s="222"/>
      <c r="T606" s="222"/>
      <c r="U606" s="222"/>
      <c r="V606" s="223"/>
      <c r="W606" s="215"/>
      <c r="X606" s="216"/>
      <c r="Y606" s="216"/>
      <c r="Z606" s="216"/>
      <c r="AA606" s="217"/>
      <c r="AB606" s="40"/>
    </row>
    <row r="607" spans="2:28" ht="15" customHeight="1" x14ac:dyDescent="0.55000000000000004">
      <c r="B607" s="232"/>
      <c r="C607" s="44" t="s">
        <v>65</v>
      </c>
      <c r="D607" s="237"/>
      <c r="E607" s="238"/>
      <c r="F607" s="237"/>
      <c r="G607" s="242"/>
      <c r="H607" s="242"/>
      <c r="I607" s="242"/>
      <c r="J607" s="35" t="str">
        <f>IF(注文書!K609="","",注文書!K609)</f>
        <v/>
      </c>
      <c r="K607" s="10" t="str">
        <f>IF(注文書!L609="","",注文書!L609)</f>
        <v/>
      </c>
      <c r="L607" s="7" t="str">
        <f>IF(注文書!M609="","",注文書!M609)</f>
        <v/>
      </c>
      <c r="M607" s="13" t="str">
        <f>IF(注文書!N609="","",注文書!N609)</f>
        <v/>
      </c>
      <c r="N607" s="12" t="str">
        <f t="shared" si="10"/>
        <v/>
      </c>
      <c r="O607" s="256"/>
      <c r="P607" s="257"/>
      <c r="Q607" s="258"/>
      <c r="R607" s="224" t="str">
        <f>IF(注文書!P609="","",注文書!P609)</f>
        <v/>
      </c>
      <c r="S607" s="225"/>
      <c r="T607" s="225"/>
      <c r="U607" s="225"/>
      <c r="V607" s="226"/>
      <c r="W607" s="224"/>
      <c r="X607" s="225"/>
      <c r="Y607" s="225"/>
      <c r="Z607" s="225"/>
      <c r="AA607" s="226"/>
      <c r="AB607" s="41"/>
    </row>
    <row r="608" spans="2:28" ht="15" customHeight="1" x14ac:dyDescent="0.55000000000000004">
      <c r="B608" s="230">
        <v>100</v>
      </c>
      <c r="C608" s="42" t="s">
        <v>60</v>
      </c>
      <c r="D608" s="233" t="str">
        <f>IF(注文書!D610="", "", 注文書!D610)</f>
        <v/>
      </c>
      <c r="E608" s="234"/>
      <c r="F608" s="239" t="str">
        <f>IF(注文書!F610="","",注文書!F610)</f>
        <v/>
      </c>
      <c r="G608" s="240"/>
      <c r="H608" s="240"/>
      <c r="I608" s="240"/>
      <c r="J608" s="33" t="str">
        <f>IF(注文書!K610="","",注文書!K610)</f>
        <v/>
      </c>
      <c r="K608" s="8" t="str">
        <f>IF(注文書!L610="","",注文書!L610)</f>
        <v/>
      </c>
      <c r="L608" s="5" t="str">
        <f>IF(注文書!M610="","",注文書!M610)</f>
        <v/>
      </c>
      <c r="M608" s="11" t="str">
        <f>IF(注文書!N610="","",注文書!N610)</f>
        <v/>
      </c>
      <c r="N608" s="11" t="str">
        <f t="shared" si="10"/>
        <v/>
      </c>
      <c r="O608" s="259"/>
      <c r="P608" s="260"/>
      <c r="Q608" s="261"/>
      <c r="R608" s="227" t="str">
        <f>IF(注文書!P610="","",注文書!P610)</f>
        <v/>
      </c>
      <c r="S608" s="228"/>
      <c r="T608" s="228"/>
      <c r="U608" s="228"/>
      <c r="V608" s="229"/>
      <c r="W608" s="227"/>
      <c r="X608" s="228"/>
      <c r="Y608" s="228"/>
      <c r="Z608" s="228"/>
      <c r="AA608" s="229"/>
      <c r="AB608" s="39"/>
    </row>
    <row r="609" spans="2:28" ht="15" customHeight="1" x14ac:dyDescent="0.55000000000000004">
      <c r="B609" s="231"/>
      <c r="C609" s="43" t="s">
        <v>61</v>
      </c>
      <c r="D609" s="235"/>
      <c r="E609" s="236"/>
      <c r="F609" s="235"/>
      <c r="G609" s="241"/>
      <c r="H609" s="241"/>
      <c r="I609" s="241"/>
      <c r="J609" s="34" t="str">
        <f>IF(注文書!K611="","",注文書!K611)</f>
        <v/>
      </c>
      <c r="K609" s="9" t="str">
        <f>IF(注文書!L611="","",注文書!L611)</f>
        <v/>
      </c>
      <c r="L609" s="6" t="str">
        <f>IF(注文書!M611="","",注文書!M611)</f>
        <v/>
      </c>
      <c r="M609" s="12" t="str">
        <f>IF(注文書!N611="","",注文書!N611)</f>
        <v/>
      </c>
      <c r="N609" s="12" t="str">
        <f t="shared" si="10"/>
        <v/>
      </c>
      <c r="O609" s="253"/>
      <c r="P609" s="254"/>
      <c r="Q609" s="255"/>
      <c r="R609" s="212" t="str">
        <f>IF(注文書!P611="","",注文書!P611)</f>
        <v/>
      </c>
      <c r="S609" s="213"/>
      <c r="T609" s="213"/>
      <c r="U609" s="213"/>
      <c r="V609" s="214"/>
      <c r="W609" s="215"/>
      <c r="X609" s="216"/>
      <c r="Y609" s="216"/>
      <c r="Z609" s="216"/>
      <c r="AA609" s="217"/>
      <c r="AB609" s="40"/>
    </row>
    <row r="610" spans="2:28" ht="15" customHeight="1" x14ac:dyDescent="0.55000000000000004">
      <c r="B610" s="231"/>
      <c r="C610" s="43" t="s">
        <v>62</v>
      </c>
      <c r="D610" s="235"/>
      <c r="E610" s="236"/>
      <c r="F610" s="235"/>
      <c r="G610" s="241"/>
      <c r="H610" s="241"/>
      <c r="I610" s="241"/>
      <c r="J610" s="34" t="str">
        <f>IF(注文書!K612="","",注文書!K612)</f>
        <v/>
      </c>
      <c r="K610" s="9" t="str">
        <f>IF(注文書!L612="","",注文書!L612)</f>
        <v/>
      </c>
      <c r="L610" s="6" t="str">
        <f>IF(注文書!M612="","",注文書!M612)</f>
        <v/>
      </c>
      <c r="M610" s="12" t="str">
        <f>IF(注文書!N612="","",注文書!N612)</f>
        <v/>
      </c>
      <c r="N610" s="12" t="str">
        <f t="shared" si="10"/>
        <v/>
      </c>
      <c r="O610" s="253"/>
      <c r="P610" s="254"/>
      <c r="Q610" s="255"/>
      <c r="R610" s="218" t="str">
        <f>IF(注文書!P612="","",注文書!P612)</f>
        <v/>
      </c>
      <c r="S610" s="219"/>
      <c r="T610" s="219"/>
      <c r="U610" s="219"/>
      <c r="V610" s="220"/>
      <c r="W610" s="215"/>
      <c r="X610" s="216"/>
      <c r="Y610" s="216"/>
      <c r="Z610" s="216"/>
      <c r="AA610" s="217"/>
      <c r="AB610" s="40"/>
    </row>
    <row r="611" spans="2:28" ht="15" customHeight="1" x14ac:dyDescent="0.55000000000000004">
      <c r="B611" s="231"/>
      <c r="C611" s="43" t="s">
        <v>63</v>
      </c>
      <c r="D611" s="235"/>
      <c r="E611" s="236"/>
      <c r="F611" s="235"/>
      <c r="G611" s="241"/>
      <c r="H611" s="241"/>
      <c r="I611" s="241"/>
      <c r="J611" s="34" t="str">
        <f>IF(注文書!K613="","",注文書!K613)</f>
        <v/>
      </c>
      <c r="K611" s="9" t="str">
        <f>IF(注文書!L613="","",注文書!L613)</f>
        <v/>
      </c>
      <c r="L611" s="6" t="str">
        <f>IF(注文書!M613="","",注文書!M613)</f>
        <v/>
      </c>
      <c r="M611" s="12" t="str">
        <f>IF(注文書!N613="","",注文書!N613)</f>
        <v/>
      </c>
      <c r="N611" s="12" t="str">
        <f t="shared" si="10"/>
        <v/>
      </c>
      <c r="O611" s="253"/>
      <c r="P611" s="254"/>
      <c r="Q611" s="255"/>
      <c r="R611" s="221" t="str">
        <f>IF(注文書!P613="","",注文書!P613)</f>
        <v/>
      </c>
      <c r="S611" s="222"/>
      <c r="T611" s="222"/>
      <c r="U611" s="222"/>
      <c r="V611" s="223"/>
      <c r="W611" s="215"/>
      <c r="X611" s="216"/>
      <c r="Y611" s="216"/>
      <c r="Z611" s="216"/>
      <c r="AA611" s="217"/>
      <c r="AB611" s="40"/>
    </row>
    <row r="612" spans="2:28" ht="15" customHeight="1" x14ac:dyDescent="0.55000000000000004">
      <c r="B612" s="231"/>
      <c r="C612" s="43" t="s">
        <v>64</v>
      </c>
      <c r="D612" s="235"/>
      <c r="E612" s="236"/>
      <c r="F612" s="235"/>
      <c r="G612" s="241"/>
      <c r="H612" s="241"/>
      <c r="I612" s="241"/>
      <c r="J612" s="34" t="str">
        <f>IF(注文書!K614="","",注文書!K614)</f>
        <v/>
      </c>
      <c r="K612" s="9" t="str">
        <f>IF(注文書!L614="","",注文書!L614)</f>
        <v/>
      </c>
      <c r="L612" s="6" t="str">
        <f>IF(注文書!M614="","",注文書!M614)</f>
        <v/>
      </c>
      <c r="M612" s="12" t="str">
        <f>IF(注文書!N614="","",注文書!N614)</f>
        <v/>
      </c>
      <c r="N612" s="12" t="str">
        <f t="shared" si="10"/>
        <v/>
      </c>
      <c r="O612" s="253"/>
      <c r="P612" s="254"/>
      <c r="Q612" s="255"/>
      <c r="R612" s="221" t="str">
        <f>IF(注文書!P614="","",注文書!P614)</f>
        <v/>
      </c>
      <c r="S612" s="222"/>
      <c r="T612" s="222"/>
      <c r="U612" s="222"/>
      <c r="V612" s="223"/>
      <c r="W612" s="215"/>
      <c r="X612" s="216"/>
      <c r="Y612" s="216"/>
      <c r="Z612" s="216"/>
      <c r="AA612" s="217"/>
      <c r="AB612" s="40"/>
    </row>
    <row r="613" spans="2:28" ht="15" customHeight="1" x14ac:dyDescent="0.55000000000000004">
      <c r="B613" s="232"/>
      <c r="C613" s="44" t="s">
        <v>65</v>
      </c>
      <c r="D613" s="237"/>
      <c r="E613" s="238"/>
      <c r="F613" s="237"/>
      <c r="G613" s="242"/>
      <c r="H613" s="242"/>
      <c r="I613" s="242"/>
      <c r="J613" s="35" t="str">
        <f>IF(注文書!K615="","",注文書!K615)</f>
        <v/>
      </c>
      <c r="K613" s="10" t="str">
        <f>IF(注文書!L615="","",注文書!L615)</f>
        <v/>
      </c>
      <c r="L613" s="7" t="str">
        <f>IF(注文書!M615="","",注文書!M615)</f>
        <v/>
      </c>
      <c r="M613" s="13" t="str">
        <f>IF(注文書!N615="","",注文書!N615)</f>
        <v/>
      </c>
      <c r="N613" s="13" t="str">
        <f t="shared" si="10"/>
        <v/>
      </c>
      <c r="O613" s="256"/>
      <c r="P613" s="257"/>
      <c r="Q613" s="258"/>
      <c r="R613" s="224" t="str">
        <f>IF(注文書!P615="","",注文書!P615)</f>
        <v/>
      </c>
      <c r="S613" s="225"/>
      <c r="T613" s="225"/>
      <c r="U613" s="225"/>
      <c r="V613" s="226"/>
      <c r="W613" s="224"/>
      <c r="X613" s="225"/>
      <c r="Y613" s="225"/>
      <c r="Z613" s="225"/>
      <c r="AA613" s="226"/>
      <c r="AB613" s="41"/>
    </row>
  </sheetData>
  <mergeCells count="2156">
    <mergeCell ref="V7:X7"/>
    <mergeCell ref="F2:G2"/>
    <mergeCell ref="H2:I2"/>
    <mergeCell ref="O610:Q610"/>
    <mergeCell ref="O611:Q611"/>
    <mergeCell ref="O612:Q612"/>
    <mergeCell ref="O613:Q613"/>
    <mergeCell ref="Q3:R3"/>
    <mergeCell ref="Q4:R4"/>
    <mergeCell ref="Q5:R5"/>
    <mergeCell ref="Q6:R6"/>
    <mergeCell ref="Q7:R7"/>
    <mergeCell ref="Q8:R8"/>
    <mergeCell ref="O604:Q604"/>
    <mergeCell ref="O605:Q605"/>
    <mergeCell ref="O606:Q606"/>
    <mergeCell ref="O607:Q607"/>
    <mergeCell ref="O608:Q608"/>
    <mergeCell ref="O609:Q609"/>
    <mergeCell ref="O598:Q598"/>
    <mergeCell ref="O599:Q599"/>
    <mergeCell ref="O600:Q600"/>
    <mergeCell ref="O601:Q601"/>
    <mergeCell ref="O602:Q602"/>
    <mergeCell ref="O603:Q603"/>
    <mergeCell ref="O592:Q592"/>
    <mergeCell ref="O593:Q593"/>
    <mergeCell ref="O594:Q594"/>
    <mergeCell ref="O595:Q595"/>
    <mergeCell ref="O596:Q596"/>
    <mergeCell ref="O597:Q597"/>
    <mergeCell ref="O586:Q586"/>
    <mergeCell ref="O587:Q587"/>
    <mergeCell ref="O588:Q588"/>
    <mergeCell ref="O589:Q589"/>
    <mergeCell ref="O590:Q590"/>
    <mergeCell ref="O591:Q591"/>
    <mergeCell ref="O580:Q580"/>
    <mergeCell ref="O581:Q581"/>
    <mergeCell ref="O582:Q582"/>
    <mergeCell ref="O583:Q583"/>
    <mergeCell ref="O584:Q584"/>
    <mergeCell ref="O585:Q585"/>
    <mergeCell ref="O547:Q547"/>
    <mergeCell ref="O548:Q548"/>
    <mergeCell ref="O549:Q549"/>
    <mergeCell ref="O574:Q574"/>
    <mergeCell ref="O575:Q575"/>
    <mergeCell ref="O576:Q576"/>
    <mergeCell ref="O577:Q577"/>
    <mergeCell ref="O578:Q578"/>
    <mergeCell ref="O579:Q579"/>
    <mergeCell ref="O568:Q568"/>
    <mergeCell ref="O569:Q569"/>
    <mergeCell ref="O570:Q570"/>
    <mergeCell ref="O571:Q571"/>
    <mergeCell ref="O572:Q572"/>
    <mergeCell ref="O573:Q573"/>
    <mergeCell ref="O562:Q562"/>
    <mergeCell ref="O563:Q563"/>
    <mergeCell ref="O564:Q564"/>
    <mergeCell ref="O565:Q565"/>
    <mergeCell ref="O566:Q566"/>
    <mergeCell ref="O567:Q567"/>
    <mergeCell ref="O518:Q518"/>
    <mergeCell ref="O519:Q519"/>
    <mergeCell ref="O508:Q508"/>
    <mergeCell ref="O509:Q509"/>
    <mergeCell ref="O510:Q510"/>
    <mergeCell ref="O511:Q511"/>
    <mergeCell ref="O512:Q512"/>
    <mergeCell ref="O513:Q513"/>
    <mergeCell ref="O534:Q534"/>
    <mergeCell ref="O535:Q535"/>
    <mergeCell ref="O536:Q536"/>
    <mergeCell ref="O537:Q537"/>
    <mergeCell ref="O526:Q526"/>
    <mergeCell ref="O527:Q527"/>
    <mergeCell ref="O528:Q528"/>
    <mergeCell ref="O529:Q529"/>
    <mergeCell ref="O530:Q530"/>
    <mergeCell ref="O531:Q531"/>
    <mergeCell ref="O459:Q459"/>
    <mergeCell ref="O484:Q484"/>
    <mergeCell ref="O485:Q485"/>
    <mergeCell ref="O486:Q486"/>
    <mergeCell ref="O487:Q487"/>
    <mergeCell ref="O488:Q488"/>
    <mergeCell ref="O489:Q489"/>
    <mergeCell ref="O478:Q478"/>
    <mergeCell ref="O479:Q479"/>
    <mergeCell ref="O480:Q480"/>
    <mergeCell ref="O481:Q481"/>
    <mergeCell ref="O482:Q482"/>
    <mergeCell ref="O483:Q483"/>
    <mergeCell ref="O472:Q472"/>
    <mergeCell ref="O473:Q473"/>
    <mergeCell ref="O474:Q474"/>
    <mergeCell ref="O475:Q475"/>
    <mergeCell ref="O476:Q476"/>
    <mergeCell ref="O477:Q477"/>
    <mergeCell ref="O400:Q400"/>
    <mergeCell ref="O401:Q401"/>
    <mergeCell ref="O402:Q402"/>
    <mergeCell ref="O403:Q403"/>
    <mergeCell ref="O404:Q404"/>
    <mergeCell ref="O405:Q405"/>
    <mergeCell ref="O426:Q426"/>
    <mergeCell ref="O427:Q427"/>
    <mergeCell ref="O428:Q428"/>
    <mergeCell ref="O429:Q429"/>
    <mergeCell ref="O418:Q418"/>
    <mergeCell ref="O419:Q419"/>
    <mergeCell ref="O420:Q420"/>
    <mergeCell ref="O421:Q421"/>
    <mergeCell ref="O422:Q422"/>
    <mergeCell ref="O423:Q423"/>
    <mergeCell ref="O448:Q448"/>
    <mergeCell ref="O442:Q442"/>
    <mergeCell ref="O443:Q443"/>
    <mergeCell ref="O444:Q444"/>
    <mergeCell ref="O445:Q445"/>
    <mergeCell ref="O446:Q446"/>
    <mergeCell ref="O447:Q447"/>
    <mergeCell ref="O436:Q436"/>
    <mergeCell ref="O437:Q437"/>
    <mergeCell ref="O438:Q438"/>
    <mergeCell ref="O439:Q439"/>
    <mergeCell ref="O440:Q440"/>
    <mergeCell ref="O441:Q441"/>
    <mergeCell ref="O374:Q374"/>
    <mergeCell ref="O375:Q375"/>
    <mergeCell ref="O364:Q364"/>
    <mergeCell ref="O365:Q365"/>
    <mergeCell ref="O366:Q366"/>
    <mergeCell ref="O367:Q367"/>
    <mergeCell ref="O368:Q368"/>
    <mergeCell ref="O369:Q369"/>
    <mergeCell ref="O390:Q390"/>
    <mergeCell ref="O391:Q391"/>
    <mergeCell ref="O392:Q392"/>
    <mergeCell ref="O393:Q393"/>
    <mergeCell ref="O382:Q382"/>
    <mergeCell ref="O383:Q383"/>
    <mergeCell ref="O384:Q384"/>
    <mergeCell ref="O385:Q385"/>
    <mergeCell ref="O386:Q386"/>
    <mergeCell ref="O387:Q387"/>
    <mergeCell ref="O315:Q315"/>
    <mergeCell ref="O340:Q340"/>
    <mergeCell ref="O341:Q341"/>
    <mergeCell ref="O342:Q342"/>
    <mergeCell ref="O343:Q343"/>
    <mergeCell ref="O344:Q344"/>
    <mergeCell ref="O345:Q345"/>
    <mergeCell ref="O334:Q334"/>
    <mergeCell ref="O335:Q335"/>
    <mergeCell ref="O336:Q336"/>
    <mergeCell ref="O337:Q337"/>
    <mergeCell ref="O338:Q338"/>
    <mergeCell ref="O339:Q339"/>
    <mergeCell ref="O328:Q328"/>
    <mergeCell ref="O329:Q329"/>
    <mergeCell ref="O330:Q330"/>
    <mergeCell ref="O331:Q331"/>
    <mergeCell ref="O332:Q332"/>
    <mergeCell ref="O333:Q333"/>
    <mergeCell ref="O283:Q283"/>
    <mergeCell ref="O284:Q284"/>
    <mergeCell ref="O285:Q285"/>
    <mergeCell ref="O274:Q274"/>
    <mergeCell ref="O275:Q275"/>
    <mergeCell ref="O276:Q276"/>
    <mergeCell ref="O277:Q277"/>
    <mergeCell ref="O278:Q278"/>
    <mergeCell ref="O279:Q279"/>
    <mergeCell ref="O304:Q304"/>
    <mergeCell ref="O298:Q298"/>
    <mergeCell ref="O299:Q299"/>
    <mergeCell ref="O300:Q300"/>
    <mergeCell ref="O301:Q301"/>
    <mergeCell ref="O302:Q302"/>
    <mergeCell ref="O303:Q303"/>
    <mergeCell ref="O292:Q292"/>
    <mergeCell ref="O293:Q293"/>
    <mergeCell ref="O294:Q294"/>
    <mergeCell ref="O295:Q295"/>
    <mergeCell ref="O296:Q296"/>
    <mergeCell ref="O297:Q297"/>
    <mergeCell ref="O246:Q246"/>
    <mergeCell ref="O247:Q247"/>
    <mergeCell ref="O248:Q248"/>
    <mergeCell ref="O249:Q249"/>
    <mergeCell ref="O238:Q238"/>
    <mergeCell ref="O239:Q239"/>
    <mergeCell ref="O240:Q240"/>
    <mergeCell ref="O241:Q241"/>
    <mergeCell ref="O242:Q242"/>
    <mergeCell ref="O243:Q243"/>
    <mergeCell ref="O256:Q256"/>
    <mergeCell ref="O257:Q257"/>
    <mergeCell ref="O258:Q258"/>
    <mergeCell ref="O259:Q259"/>
    <mergeCell ref="O260:Q260"/>
    <mergeCell ref="O261:Q261"/>
    <mergeCell ref="O282:Q282"/>
    <mergeCell ref="O199:Q199"/>
    <mergeCell ref="O200:Q200"/>
    <mergeCell ref="O201:Q201"/>
    <mergeCell ref="O190:Q190"/>
    <mergeCell ref="O191:Q191"/>
    <mergeCell ref="O192:Q192"/>
    <mergeCell ref="O193:Q193"/>
    <mergeCell ref="O194:Q194"/>
    <mergeCell ref="O195:Q195"/>
    <mergeCell ref="O184:Q184"/>
    <mergeCell ref="O185:Q185"/>
    <mergeCell ref="O186:Q186"/>
    <mergeCell ref="O187:Q187"/>
    <mergeCell ref="O188:Q188"/>
    <mergeCell ref="O189:Q189"/>
    <mergeCell ref="O230:Q230"/>
    <mergeCell ref="O231:Q231"/>
    <mergeCell ref="O220:Q220"/>
    <mergeCell ref="O221:Q221"/>
    <mergeCell ref="O222:Q222"/>
    <mergeCell ref="O223:Q223"/>
    <mergeCell ref="O224:Q224"/>
    <mergeCell ref="O225:Q225"/>
    <mergeCell ref="O165:Q165"/>
    <mergeCell ref="O154:Q154"/>
    <mergeCell ref="O155:Q155"/>
    <mergeCell ref="O156:Q156"/>
    <mergeCell ref="O157:Q157"/>
    <mergeCell ref="O158:Q158"/>
    <mergeCell ref="O159:Q159"/>
    <mergeCell ref="O148:Q148"/>
    <mergeCell ref="O149:Q149"/>
    <mergeCell ref="O150:Q150"/>
    <mergeCell ref="O151:Q151"/>
    <mergeCell ref="O152:Q152"/>
    <mergeCell ref="O153:Q153"/>
    <mergeCell ref="O137:Q137"/>
    <mergeCell ref="O138:Q138"/>
    <mergeCell ref="O139:Q139"/>
    <mergeCell ref="O198:Q198"/>
    <mergeCell ref="O113:Q113"/>
    <mergeCell ref="O114:Q114"/>
    <mergeCell ref="O115:Q115"/>
    <mergeCell ref="O116:Q116"/>
    <mergeCell ref="O117:Q117"/>
    <mergeCell ref="O106:Q106"/>
    <mergeCell ref="O107:Q107"/>
    <mergeCell ref="O108:Q108"/>
    <mergeCell ref="O130:Q130"/>
    <mergeCell ref="O131:Q131"/>
    <mergeCell ref="O132:Q132"/>
    <mergeCell ref="O133:Q133"/>
    <mergeCell ref="O134:Q134"/>
    <mergeCell ref="O135:Q135"/>
    <mergeCell ref="O160:Q160"/>
    <mergeCell ref="O161:Q161"/>
    <mergeCell ref="O162:Q162"/>
    <mergeCell ref="O63:Q63"/>
    <mergeCell ref="O88:Q88"/>
    <mergeCell ref="O89:Q89"/>
    <mergeCell ref="O90:Q90"/>
    <mergeCell ref="O91:Q91"/>
    <mergeCell ref="O92:Q92"/>
    <mergeCell ref="O82:Q82"/>
    <mergeCell ref="O83:Q83"/>
    <mergeCell ref="O84:Q84"/>
    <mergeCell ref="O85:Q85"/>
    <mergeCell ref="O86:Q86"/>
    <mergeCell ref="O87:Q87"/>
    <mergeCell ref="O76:Q76"/>
    <mergeCell ref="O77:Q77"/>
    <mergeCell ref="O78:Q78"/>
    <mergeCell ref="O79:Q79"/>
    <mergeCell ref="O80:Q80"/>
    <mergeCell ref="O81:Q81"/>
    <mergeCell ref="O64:Q64"/>
    <mergeCell ref="O65:Q65"/>
    <mergeCell ref="O66:Q66"/>
    <mergeCell ref="O67:Q67"/>
    <mergeCell ref="O70:Q70"/>
    <mergeCell ref="O71:Q71"/>
    <mergeCell ref="O72:Q72"/>
    <mergeCell ref="O73:Q73"/>
    <mergeCell ref="O74:Q74"/>
    <mergeCell ref="O75:Q75"/>
    <mergeCell ref="E3:E4"/>
    <mergeCell ref="F3:I4"/>
    <mergeCell ref="P3:P6"/>
    <mergeCell ref="R2:S2"/>
    <mergeCell ref="M6:N6"/>
    <mergeCell ref="M7:N7"/>
    <mergeCell ref="M8:N8"/>
    <mergeCell ref="M9:N9"/>
    <mergeCell ref="M10:N10"/>
    <mergeCell ref="M11:N11"/>
    <mergeCell ref="D9:D10"/>
    <mergeCell ref="G9:H10"/>
    <mergeCell ref="I9:J10"/>
    <mergeCell ref="E9:E10"/>
    <mergeCell ref="K6:L6"/>
    <mergeCell ref="K7:L7"/>
    <mergeCell ref="K8:L8"/>
    <mergeCell ref="K9:L9"/>
    <mergeCell ref="K10:L10"/>
    <mergeCell ref="F8:F10"/>
    <mergeCell ref="G8:H8"/>
    <mergeCell ref="F7:H7"/>
    <mergeCell ref="I7:J7"/>
    <mergeCell ref="F11:H11"/>
    <mergeCell ref="I11:J11"/>
    <mergeCell ref="C1:E2"/>
    <mergeCell ref="F1:G1"/>
    <mergeCell ref="H1:I1"/>
    <mergeCell ref="Q9:R9"/>
    <mergeCell ref="Q10:R10"/>
    <mergeCell ref="Q11:R11"/>
    <mergeCell ref="P2:Q2"/>
    <mergeCell ref="R241:V241"/>
    <mergeCell ref="W241:AA241"/>
    <mergeCell ref="R242:V242"/>
    <mergeCell ref="W242:AA242"/>
    <mergeCell ref="R243:V243"/>
    <mergeCell ref="W243:AA243"/>
    <mergeCell ref="R244:V244"/>
    <mergeCell ref="W244:AA244"/>
    <mergeCell ref="R245:V245"/>
    <mergeCell ref="W245:AA245"/>
    <mergeCell ref="R246:V246"/>
    <mergeCell ref="W246:AA246"/>
    <mergeCell ref="R247:V247"/>
    <mergeCell ref="W247:AA247"/>
    <mergeCell ref="R248:V248"/>
    <mergeCell ref="K11:L11"/>
    <mergeCell ref="O13:Q13"/>
    <mergeCell ref="O14:Q14"/>
    <mergeCell ref="O15:Q15"/>
    <mergeCell ref="O26:Q26"/>
    <mergeCell ref="O27:Q27"/>
    <mergeCell ref="O52:Q52"/>
    <mergeCell ref="O53:Q53"/>
    <mergeCell ref="O54:Q54"/>
    <mergeCell ref="O55:Q55"/>
    <mergeCell ref="O56:Q56"/>
    <mergeCell ref="O57:Q57"/>
    <mergeCell ref="O46:Q46"/>
    <mergeCell ref="O47:Q47"/>
    <mergeCell ref="O48:Q48"/>
    <mergeCell ref="O49:Q49"/>
    <mergeCell ref="O50:Q50"/>
    <mergeCell ref="R124:V124"/>
    <mergeCell ref="W124:AA124"/>
    <mergeCell ref="R125:V125"/>
    <mergeCell ref="W125:AA125"/>
    <mergeCell ref="R126:V126"/>
    <mergeCell ref="W126:AA126"/>
    <mergeCell ref="R127:V127"/>
    <mergeCell ref="W127:AA127"/>
    <mergeCell ref="R227:V227"/>
    <mergeCell ref="W227:AA227"/>
    <mergeCell ref="R228:V228"/>
    <mergeCell ref="W228:AA228"/>
    <mergeCell ref="R229:V229"/>
    <mergeCell ref="W229:AA229"/>
    <mergeCell ref="R230:V230"/>
    <mergeCell ref="W230:AA230"/>
    <mergeCell ref="R231:V231"/>
    <mergeCell ref="W231:AA231"/>
    <mergeCell ref="R128:V128"/>
    <mergeCell ref="W128:AA128"/>
    <mergeCell ref="R129:V129"/>
    <mergeCell ref="W129:AA129"/>
    <mergeCell ref="R130:V130"/>
    <mergeCell ref="W130:AA130"/>
    <mergeCell ref="R131:V131"/>
    <mergeCell ref="W131:AA131"/>
    <mergeCell ref="R132:V132"/>
    <mergeCell ref="W132:AA132"/>
    <mergeCell ref="R133:V133"/>
    <mergeCell ref="W133:AA133"/>
    <mergeCell ref="R134:V134"/>
    <mergeCell ref="W134:AA134"/>
    <mergeCell ref="D608:E613"/>
    <mergeCell ref="F608:I613"/>
    <mergeCell ref="I8:J8"/>
    <mergeCell ref="D596:E601"/>
    <mergeCell ref="F596:I601"/>
    <mergeCell ref="D602:E607"/>
    <mergeCell ref="F602:I607"/>
    <mergeCell ref="D584:E589"/>
    <mergeCell ref="F584:I589"/>
    <mergeCell ref="D590:E595"/>
    <mergeCell ref="F590:I595"/>
    <mergeCell ref="D572:E577"/>
    <mergeCell ref="F572:I577"/>
    <mergeCell ref="D578:E583"/>
    <mergeCell ref="F578:I583"/>
    <mergeCell ref="D560:E565"/>
    <mergeCell ref="W13:AA13"/>
    <mergeCell ref="W26:AA26"/>
    <mergeCell ref="R27:V27"/>
    <mergeCell ref="W27:AA27"/>
    <mergeCell ref="R28:V28"/>
    <mergeCell ref="W28:AA28"/>
    <mergeCell ref="R29:V29"/>
    <mergeCell ref="W29:AA29"/>
    <mergeCell ref="R30:V30"/>
    <mergeCell ref="W30:AA30"/>
    <mergeCell ref="R121:V121"/>
    <mergeCell ref="W121:AA121"/>
    <mergeCell ref="R122:V122"/>
    <mergeCell ref="W122:AA122"/>
    <mergeCell ref="R123:V123"/>
    <mergeCell ref="W123:AA123"/>
    <mergeCell ref="F560:I565"/>
    <mergeCell ref="D566:E571"/>
    <mergeCell ref="F566:I571"/>
    <mergeCell ref="D548:E553"/>
    <mergeCell ref="F548:I553"/>
    <mergeCell ref="D554:E559"/>
    <mergeCell ref="F554:I559"/>
    <mergeCell ref="D536:E541"/>
    <mergeCell ref="F536:I541"/>
    <mergeCell ref="D542:E547"/>
    <mergeCell ref="F542:I547"/>
    <mergeCell ref="O538:Q538"/>
    <mergeCell ref="O539:Q539"/>
    <mergeCell ref="O540:Q540"/>
    <mergeCell ref="O541:Q541"/>
    <mergeCell ref="O542:Q542"/>
    <mergeCell ref="O543:Q543"/>
    <mergeCell ref="O556:Q556"/>
    <mergeCell ref="O557:Q557"/>
    <mergeCell ref="O558:Q558"/>
    <mergeCell ref="O559:Q559"/>
    <mergeCell ref="O560:Q560"/>
    <mergeCell ref="O561:Q561"/>
    <mergeCell ref="O550:Q550"/>
    <mergeCell ref="O551:Q551"/>
    <mergeCell ref="O552:Q552"/>
    <mergeCell ref="O553:Q553"/>
    <mergeCell ref="O554:Q554"/>
    <mergeCell ref="O555:Q555"/>
    <mergeCell ref="O544:Q544"/>
    <mergeCell ref="O545:Q545"/>
    <mergeCell ref="O546:Q546"/>
    <mergeCell ref="D524:E529"/>
    <mergeCell ref="F524:I529"/>
    <mergeCell ref="D530:E535"/>
    <mergeCell ref="F530:I535"/>
    <mergeCell ref="D512:E517"/>
    <mergeCell ref="F512:I517"/>
    <mergeCell ref="D518:E523"/>
    <mergeCell ref="F518:I523"/>
    <mergeCell ref="D500:E505"/>
    <mergeCell ref="F500:I505"/>
    <mergeCell ref="D506:E511"/>
    <mergeCell ref="F506:I511"/>
    <mergeCell ref="O502:Q502"/>
    <mergeCell ref="O503:Q503"/>
    <mergeCell ref="O504:Q504"/>
    <mergeCell ref="O505:Q505"/>
    <mergeCell ref="O506:Q506"/>
    <mergeCell ref="O507:Q507"/>
    <mergeCell ref="O532:Q532"/>
    <mergeCell ref="O533:Q533"/>
    <mergeCell ref="O500:Q500"/>
    <mergeCell ref="O501:Q501"/>
    <mergeCell ref="O520:Q520"/>
    <mergeCell ref="O521:Q521"/>
    <mergeCell ref="O522:Q522"/>
    <mergeCell ref="O523:Q523"/>
    <mergeCell ref="O524:Q524"/>
    <mergeCell ref="O525:Q525"/>
    <mergeCell ref="O514:Q514"/>
    <mergeCell ref="O515:Q515"/>
    <mergeCell ref="O516:Q516"/>
    <mergeCell ref="O517:Q517"/>
    <mergeCell ref="D488:E493"/>
    <mergeCell ref="F488:I493"/>
    <mergeCell ref="D494:E499"/>
    <mergeCell ref="F494:I499"/>
    <mergeCell ref="D476:E481"/>
    <mergeCell ref="F476:I481"/>
    <mergeCell ref="D482:E487"/>
    <mergeCell ref="F482:I487"/>
    <mergeCell ref="D464:E469"/>
    <mergeCell ref="F464:I469"/>
    <mergeCell ref="D470:E475"/>
    <mergeCell ref="F470:I475"/>
    <mergeCell ref="O466:Q466"/>
    <mergeCell ref="O467:Q467"/>
    <mergeCell ref="O468:Q468"/>
    <mergeCell ref="O469:Q469"/>
    <mergeCell ref="O470:Q470"/>
    <mergeCell ref="O471:Q471"/>
    <mergeCell ref="O496:Q496"/>
    <mergeCell ref="O497:Q497"/>
    <mergeCell ref="O464:Q464"/>
    <mergeCell ref="O465:Q465"/>
    <mergeCell ref="O498:Q498"/>
    <mergeCell ref="O499:Q499"/>
    <mergeCell ref="O490:Q490"/>
    <mergeCell ref="O491:Q491"/>
    <mergeCell ref="O492:Q492"/>
    <mergeCell ref="O493:Q493"/>
    <mergeCell ref="O494:Q494"/>
    <mergeCell ref="O495:Q495"/>
    <mergeCell ref="D452:E457"/>
    <mergeCell ref="F452:I457"/>
    <mergeCell ref="D458:E463"/>
    <mergeCell ref="F458:I463"/>
    <mergeCell ref="D440:E445"/>
    <mergeCell ref="F440:I445"/>
    <mergeCell ref="D446:E451"/>
    <mergeCell ref="F446:I451"/>
    <mergeCell ref="D428:E433"/>
    <mergeCell ref="F428:I433"/>
    <mergeCell ref="D434:E439"/>
    <mergeCell ref="F434:I439"/>
    <mergeCell ref="O430:Q430"/>
    <mergeCell ref="O431:Q431"/>
    <mergeCell ref="O432:Q432"/>
    <mergeCell ref="O433:Q433"/>
    <mergeCell ref="O434:Q434"/>
    <mergeCell ref="O435:Q435"/>
    <mergeCell ref="O460:Q460"/>
    <mergeCell ref="O461:Q461"/>
    <mergeCell ref="O449:Q449"/>
    <mergeCell ref="O450:Q450"/>
    <mergeCell ref="O451:Q451"/>
    <mergeCell ref="O452:Q452"/>
    <mergeCell ref="O453:Q453"/>
    <mergeCell ref="O462:Q462"/>
    <mergeCell ref="O463:Q463"/>
    <mergeCell ref="O454:Q454"/>
    <mergeCell ref="O455:Q455"/>
    <mergeCell ref="O456:Q456"/>
    <mergeCell ref="O457:Q457"/>
    <mergeCell ref="O458:Q458"/>
    <mergeCell ref="D416:E421"/>
    <mergeCell ref="F416:I421"/>
    <mergeCell ref="D422:E427"/>
    <mergeCell ref="F422:I427"/>
    <mergeCell ref="D404:E409"/>
    <mergeCell ref="F404:I409"/>
    <mergeCell ref="D410:E415"/>
    <mergeCell ref="F410:I415"/>
    <mergeCell ref="D392:E397"/>
    <mergeCell ref="F392:I397"/>
    <mergeCell ref="D398:E403"/>
    <mergeCell ref="F398:I403"/>
    <mergeCell ref="O394:Q394"/>
    <mergeCell ref="O395:Q395"/>
    <mergeCell ref="O396:Q396"/>
    <mergeCell ref="O397:Q397"/>
    <mergeCell ref="O398:Q398"/>
    <mergeCell ref="O399:Q399"/>
    <mergeCell ref="O424:Q424"/>
    <mergeCell ref="O425:Q425"/>
    <mergeCell ref="O412:Q412"/>
    <mergeCell ref="O413:Q413"/>
    <mergeCell ref="O414:Q414"/>
    <mergeCell ref="O415:Q415"/>
    <mergeCell ref="O416:Q416"/>
    <mergeCell ref="O417:Q417"/>
    <mergeCell ref="O406:Q406"/>
    <mergeCell ref="O407:Q407"/>
    <mergeCell ref="O408:Q408"/>
    <mergeCell ref="O409:Q409"/>
    <mergeCell ref="O410:Q410"/>
    <mergeCell ref="O411:Q411"/>
    <mergeCell ref="D380:E385"/>
    <mergeCell ref="F380:I385"/>
    <mergeCell ref="D386:E391"/>
    <mergeCell ref="F386:I391"/>
    <mergeCell ref="D368:E373"/>
    <mergeCell ref="F368:I373"/>
    <mergeCell ref="D374:E379"/>
    <mergeCell ref="F374:I379"/>
    <mergeCell ref="D356:E361"/>
    <mergeCell ref="F356:I361"/>
    <mergeCell ref="D362:E367"/>
    <mergeCell ref="F362:I367"/>
    <mergeCell ref="O358:Q358"/>
    <mergeCell ref="O359:Q359"/>
    <mergeCell ref="O360:Q360"/>
    <mergeCell ref="O361:Q361"/>
    <mergeCell ref="O362:Q362"/>
    <mergeCell ref="O363:Q363"/>
    <mergeCell ref="O388:Q388"/>
    <mergeCell ref="O389:Q389"/>
    <mergeCell ref="O356:Q356"/>
    <mergeCell ref="O357:Q357"/>
    <mergeCell ref="O376:Q376"/>
    <mergeCell ref="O377:Q377"/>
    <mergeCell ref="O378:Q378"/>
    <mergeCell ref="O379:Q379"/>
    <mergeCell ref="O380:Q380"/>
    <mergeCell ref="O381:Q381"/>
    <mergeCell ref="O370:Q370"/>
    <mergeCell ref="O371:Q371"/>
    <mergeCell ref="O372:Q372"/>
    <mergeCell ref="O373:Q373"/>
    <mergeCell ref="D344:E349"/>
    <mergeCell ref="F344:I349"/>
    <mergeCell ref="D350:E355"/>
    <mergeCell ref="F350:I355"/>
    <mergeCell ref="D332:E337"/>
    <mergeCell ref="F332:I337"/>
    <mergeCell ref="D338:E343"/>
    <mergeCell ref="F338:I343"/>
    <mergeCell ref="D320:E325"/>
    <mergeCell ref="F320:I325"/>
    <mergeCell ref="D326:E331"/>
    <mergeCell ref="F326:I331"/>
    <mergeCell ref="O322:Q322"/>
    <mergeCell ref="O323:Q323"/>
    <mergeCell ref="O324:Q324"/>
    <mergeCell ref="O325:Q325"/>
    <mergeCell ref="O326:Q326"/>
    <mergeCell ref="O327:Q327"/>
    <mergeCell ref="O352:Q352"/>
    <mergeCell ref="O353:Q353"/>
    <mergeCell ref="O320:Q320"/>
    <mergeCell ref="O321:Q321"/>
    <mergeCell ref="O354:Q354"/>
    <mergeCell ref="O355:Q355"/>
    <mergeCell ref="O346:Q346"/>
    <mergeCell ref="O347:Q347"/>
    <mergeCell ref="O348:Q348"/>
    <mergeCell ref="O349:Q349"/>
    <mergeCell ref="O350:Q350"/>
    <mergeCell ref="O351:Q351"/>
    <mergeCell ref="D308:E313"/>
    <mergeCell ref="F308:I313"/>
    <mergeCell ref="D314:E319"/>
    <mergeCell ref="F314:I319"/>
    <mergeCell ref="D296:E301"/>
    <mergeCell ref="F296:I301"/>
    <mergeCell ref="D302:E307"/>
    <mergeCell ref="F302:I307"/>
    <mergeCell ref="D284:E289"/>
    <mergeCell ref="F284:I289"/>
    <mergeCell ref="D290:E295"/>
    <mergeCell ref="F290:I295"/>
    <mergeCell ref="O286:Q286"/>
    <mergeCell ref="O287:Q287"/>
    <mergeCell ref="O288:Q288"/>
    <mergeCell ref="O289:Q289"/>
    <mergeCell ref="O290:Q290"/>
    <mergeCell ref="O291:Q291"/>
    <mergeCell ref="O316:Q316"/>
    <mergeCell ref="O317:Q317"/>
    <mergeCell ref="O305:Q305"/>
    <mergeCell ref="O306:Q306"/>
    <mergeCell ref="O307:Q307"/>
    <mergeCell ref="O308:Q308"/>
    <mergeCell ref="O309:Q309"/>
    <mergeCell ref="O318:Q318"/>
    <mergeCell ref="O319:Q319"/>
    <mergeCell ref="O310:Q310"/>
    <mergeCell ref="O311:Q311"/>
    <mergeCell ref="O312:Q312"/>
    <mergeCell ref="O313:Q313"/>
    <mergeCell ref="O314:Q314"/>
    <mergeCell ref="D272:E277"/>
    <mergeCell ref="F272:I277"/>
    <mergeCell ref="D278:E283"/>
    <mergeCell ref="F278:I283"/>
    <mergeCell ref="D260:E265"/>
    <mergeCell ref="F260:I265"/>
    <mergeCell ref="D266:E271"/>
    <mergeCell ref="F266:I271"/>
    <mergeCell ref="D248:E253"/>
    <mergeCell ref="F248:I253"/>
    <mergeCell ref="D254:E259"/>
    <mergeCell ref="F254:I259"/>
    <mergeCell ref="O250:Q250"/>
    <mergeCell ref="O251:Q251"/>
    <mergeCell ref="O252:Q252"/>
    <mergeCell ref="O253:Q253"/>
    <mergeCell ref="O254:Q254"/>
    <mergeCell ref="O255:Q255"/>
    <mergeCell ref="O280:Q280"/>
    <mergeCell ref="O281:Q281"/>
    <mergeCell ref="O268:Q268"/>
    <mergeCell ref="O269:Q269"/>
    <mergeCell ref="O270:Q270"/>
    <mergeCell ref="O271:Q271"/>
    <mergeCell ref="O272:Q272"/>
    <mergeCell ref="O273:Q273"/>
    <mergeCell ref="O262:Q262"/>
    <mergeCell ref="O263:Q263"/>
    <mergeCell ref="O264:Q264"/>
    <mergeCell ref="O265:Q265"/>
    <mergeCell ref="O266:Q266"/>
    <mergeCell ref="O267:Q267"/>
    <mergeCell ref="D236:E241"/>
    <mergeCell ref="F236:I241"/>
    <mergeCell ref="D242:E247"/>
    <mergeCell ref="F242:I247"/>
    <mergeCell ref="D224:E229"/>
    <mergeCell ref="F224:I229"/>
    <mergeCell ref="D230:E235"/>
    <mergeCell ref="F230:I235"/>
    <mergeCell ref="D212:E217"/>
    <mergeCell ref="F212:I217"/>
    <mergeCell ref="D218:E223"/>
    <mergeCell ref="F218:I223"/>
    <mergeCell ref="O214:Q214"/>
    <mergeCell ref="O215:Q215"/>
    <mergeCell ref="O216:Q216"/>
    <mergeCell ref="O217:Q217"/>
    <mergeCell ref="O218:Q218"/>
    <mergeCell ref="O219:Q219"/>
    <mergeCell ref="O244:Q244"/>
    <mergeCell ref="O245:Q245"/>
    <mergeCell ref="O212:Q212"/>
    <mergeCell ref="O213:Q213"/>
    <mergeCell ref="O232:Q232"/>
    <mergeCell ref="O233:Q233"/>
    <mergeCell ref="O234:Q234"/>
    <mergeCell ref="O235:Q235"/>
    <mergeCell ref="O236:Q236"/>
    <mergeCell ref="O237:Q237"/>
    <mergeCell ref="O226:Q226"/>
    <mergeCell ref="O227:Q227"/>
    <mergeCell ref="O228:Q228"/>
    <mergeCell ref="O229:Q229"/>
    <mergeCell ref="D200:E205"/>
    <mergeCell ref="F200:I205"/>
    <mergeCell ref="D206:E211"/>
    <mergeCell ref="F206:I211"/>
    <mergeCell ref="D188:E193"/>
    <mergeCell ref="F188:I193"/>
    <mergeCell ref="D194:E199"/>
    <mergeCell ref="F194:I199"/>
    <mergeCell ref="D176:E181"/>
    <mergeCell ref="F176:I181"/>
    <mergeCell ref="D182:E187"/>
    <mergeCell ref="F182:I187"/>
    <mergeCell ref="O178:Q178"/>
    <mergeCell ref="O179:Q179"/>
    <mergeCell ref="O180:Q180"/>
    <mergeCell ref="O181:Q181"/>
    <mergeCell ref="O182:Q182"/>
    <mergeCell ref="O183:Q183"/>
    <mergeCell ref="O208:Q208"/>
    <mergeCell ref="O209:Q209"/>
    <mergeCell ref="O210:Q210"/>
    <mergeCell ref="O211:Q211"/>
    <mergeCell ref="O202:Q202"/>
    <mergeCell ref="O203:Q203"/>
    <mergeCell ref="O204:Q204"/>
    <mergeCell ref="O205:Q205"/>
    <mergeCell ref="O206:Q206"/>
    <mergeCell ref="O207:Q207"/>
    <mergeCell ref="O176:Q176"/>
    <mergeCell ref="O177:Q177"/>
    <mergeCell ref="O196:Q196"/>
    <mergeCell ref="O197:Q197"/>
    <mergeCell ref="D164:E169"/>
    <mergeCell ref="F164:I169"/>
    <mergeCell ref="D170:E175"/>
    <mergeCell ref="F170:I175"/>
    <mergeCell ref="D152:E157"/>
    <mergeCell ref="F152:I157"/>
    <mergeCell ref="D158:E163"/>
    <mergeCell ref="F158:I163"/>
    <mergeCell ref="D140:E145"/>
    <mergeCell ref="F140:I145"/>
    <mergeCell ref="D146:E151"/>
    <mergeCell ref="F146:I151"/>
    <mergeCell ref="O142:Q142"/>
    <mergeCell ref="O143:Q143"/>
    <mergeCell ref="O144:Q144"/>
    <mergeCell ref="O145:Q145"/>
    <mergeCell ref="O146:Q146"/>
    <mergeCell ref="O147:Q147"/>
    <mergeCell ref="O172:Q172"/>
    <mergeCell ref="O173:Q173"/>
    <mergeCell ref="O140:Q140"/>
    <mergeCell ref="O141:Q141"/>
    <mergeCell ref="O174:Q174"/>
    <mergeCell ref="O175:Q175"/>
    <mergeCell ref="O166:Q166"/>
    <mergeCell ref="O167:Q167"/>
    <mergeCell ref="O168:Q168"/>
    <mergeCell ref="O169:Q169"/>
    <mergeCell ref="O170:Q170"/>
    <mergeCell ref="O171:Q171"/>
    <mergeCell ref="O163:Q163"/>
    <mergeCell ref="O164:Q164"/>
    <mergeCell ref="O93:Q93"/>
    <mergeCell ref="O100:Q100"/>
    <mergeCell ref="O68:Q68"/>
    <mergeCell ref="O69:Q69"/>
    <mergeCell ref="O109:Q109"/>
    <mergeCell ref="O110:Q110"/>
    <mergeCell ref="O111:Q111"/>
    <mergeCell ref="O136:Q136"/>
    <mergeCell ref="O101:Q101"/>
    <mergeCell ref="O102:Q102"/>
    <mergeCell ref="O103:Q103"/>
    <mergeCell ref="O104:Q104"/>
    <mergeCell ref="O105:Q105"/>
    <mergeCell ref="O94:Q94"/>
    <mergeCell ref="O95:Q95"/>
    <mergeCell ref="O96:Q96"/>
    <mergeCell ref="O97:Q97"/>
    <mergeCell ref="O98:Q98"/>
    <mergeCell ref="O99:Q99"/>
    <mergeCell ref="O124:Q124"/>
    <mergeCell ref="O125:Q125"/>
    <mergeCell ref="O126:Q126"/>
    <mergeCell ref="O127:Q127"/>
    <mergeCell ref="O128:Q128"/>
    <mergeCell ref="O129:Q129"/>
    <mergeCell ref="O118:Q118"/>
    <mergeCell ref="O119:Q119"/>
    <mergeCell ref="O120:Q120"/>
    <mergeCell ref="O121:Q121"/>
    <mergeCell ref="O122:Q122"/>
    <mergeCell ref="O123:Q123"/>
    <mergeCell ref="O112:Q112"/>
    <mergeCell ref="O62:Q62"/>
    <mergeCell ref="R13:V13"/>
    <mergeCell ref="O16:Q16"/>
    <mergeCell ref="O17:Q17"/>
    <mergeCell ref="O18:Q18"/>
    <mergeCell ref="O19:Q19"/>
    <mergeCell ref="O20:Q20"/>
    <mergeCell ref="O21:Q21"/>
    <mergeCell ref="O28:Q28"/>
    <mergeCell ref="O29:Q29"/>
    <mergeCell ref="O30:Q30"/>
    <mergeCell ref="O31:Q31"/>
    <mergeCell ref="O22:Q22"/>
    <mergeCell ref="O23:Q23"/>
    <mergeCell ref="O24:Q24"/>
    <mergeCell ref="O25:Q25"/>
    <mergeCell ref="R40:V40"/>
    <mergeCell ref="R49:V49"/>
    <mergeCell ref="R58:V58"/>
    <mergeCell ref="O51:Q51"/>
    <mergeCell ref="O40:Q40"/>
    <mergeCell ref="O41:Q41"/>
    <mergeCell ref="O42:Q42"/>
    <mergeCell ref="O43:Q43"/>
    <mergeCell ref="O44:Q44"/>
    <mergeCell ref="O45:Q45"/>
    <mergeCell ref="O33:Q33"/>
    <mergeCell ref="B14:B19"/>
    <mergeCell ref="D56:E61"/>
    <mergeCell ref="F56:I61"/>
    <mergeCell ref="D44:E49"/>
    <mergeCell ref="F44:I49"/>
    <mergeCell ref="D50:E55"/>
    <mergeCell ref="F50:I55"/>
    <mergeCell ref="D32:E37"/>
    <mergeCell ref="F32:I37"/>
    <mergeCell ref="D38:E43"/>
    <mergeCell ref="F38:I43"/>
    <mergeCell ref="O34:Q34"/>
    <mergeCell ref="O35:Q35"/>
    <mergeCell ref="O36:Q36"/>
    <mergeCell ref="O37:Q37"/>
    <mergeCell ref="O38:Q38"/>
    <mergeCell ref="O39:Q39"/>
    <mergeCell ref="O32:Q32"/>
    <mergeCell ref="O58:Q58"/>
    <mergeCell ref="O59:Q59"/>
    <mergeCell ref="O60:Q60"/>
    <mergeCell ref="O61:Q61"/>
    <mergeCell ref="D20:E25"/>
    <mergeCell ref="F20:I25"/>
    <mergeCell ref="D26:E31"/>
    <mergeCell ref="F26:I31"/>
    <mergeCell ref="D14:E19"/>
    <mergeCell ref="F14:I19"/>
    <mergeCell ref="B20:B25"/>
    <mergeCell ref="B26:B31"/>
    <mergeCell ref="B32:B37"/>
    <mergeCell ref="B38:B43"/>
    <mergeCell ref="D13:E13"/>
    <mergeCell ref="F13:I13"/>
    <mergeCell ref="D62:E67"/>
    <mergeCell ref="F62:I67"/>
    <mergeCell ref="D128:E133"/>
    <mergeCell ref="F128:I133"/>
    <mergeCell ref="D134:E139"/>
    <mergeCell ref="F134:I139"/>
    <mergeCell ref="D116:E121"/>
    <mergeCell ref="F116:I121"/>
    <mergeCell ref="D122:E127"/>
    <mergeCell ref="F122:I127"/>
    <mergeCell ref="D104:E109"/>
    <mergeCell ref="F104:I109"/>
    <mergeCell ref="D110:E115"/>
    <mergeCell ref="F110:I115"/>
    <mergeCell ref="D92:E97"/>
    <mergeCell ref="F92:I97"/>
    <mergeCell ref="D98:E103"/>
    <mergeCell ref="F98:I103"/>
    <mergeCell ref="D80:E85"/>
    <mergeCell ref="F80:I85"/>
    <mergeCell ref="D86:E91"/>
    <mergeCell ref="F86:I91"/>
    <mergeCell ref="D68:E73"/>
    <mergeCell ref="F68:I73"/>
    <mergeCell ref="D74:E79"/>
    <mergeCell ref="F74:I79"/>
    <mergeCell ref="B44:B49"/>
    <mergeCell ref="B50:B55"/>
    <mergeCell ref="B56:B61"/>
    <mergeCell ref="B62:B67"/>
    <mergeCell ref="B68:B73"/>
    <mergeCell ref="B74:B79"/>
    <mergeCell ref="B80:B85"/>
    <mergeCell ref="B86:B91"/>
    <mergeCell ref="B92:B97"/>
    <mergeCell ref="B98:B103"/>
    <mergeCell ref="B104:B109"/>
    <mergeCell ref="B110:B115"/>
    <mergeCell ref="B164:B169"/>
    <mergeCell ref="B116:B121"/>
    <mergeCell ref="B122:B127"/>
    <mergeCell ref="B128:B133"/>
    <mergeCell ref="B134:B139"/>
    <mergeCell ref="B140:B145"/>
    <mergeCell ref="B146:B151"/>
    <mergeCell ref="B152:B157"/>
    <mergeCell ref="B158:B163"/>
    <mergeCell ref="B170:B175"/>
    <mergeCell ref="B176:B181"/>
    <mergeCell ref="B182:B187"/>
    <mergeCell ref="B188:B193"/>
    <mergeCell ref="B194:B199"/>
    <mergeCell ref="B200:B205"/>
    <mergeCell ref="B206:B211"/>
    <mergeCell ref="B212:B217"/>
    <mergeCell ref="B218:B223"/>
    <mergeCell ref="B224:B229"/>
    <mergeCell ref="B230:B235"/>
    <mergeCell ref="B236:B241"/>
    <mergeCell ref="B242:B247"/>
    <mergeCell ref="B248:B253"/>
    <mergeCell ref="B254:B259"/>
    <mergeCell ref="B260:B265"/>
    <mergeCell ref="B266:B271"/>
    <mergeCell ref="B272:B277"/>
    <mergeCell ref="B278:B283"/>
    <mergeCell ref="B284:B289"/>
    <mergeCell ref="B290:B295"/>
    <mergeCell ref="B296:B301"/>
    <mergeCell ref="B302:B307"/>
    <mergeCell ref="B308:B313"/>
    <mergeCell ref="B314:B319"/>
    <mergeCell ref="B320:B325"/>
    <mergeCell ref="B326:B331"/>
    <mergeCell ref="B332:B337"/>
    <mergeCell ref="B338:B343"/>
    <mergeCell ref="B344:B349"/>
    <mergeCell ref="B350:B355"/>
    <mergeCell ref="B356:B361"/>
    <mergeCell ref="B362:B367"/>
    <mergeCell ref="B368:B373"/>
    <mergeCell ref="B374:B379"/>
    <mergeCell ref="B380:B385"/>
    <mergeCell ref="B386:B391"/>
    <mergeCell ref="B392:B397"/>
    <mergeCell ref="B398:B403"/>
    <mergeCell ref="B404:B409"/>
    <mergeCell ref="B410:B415"/>
    <mergeCell ref="B416:B421"/>
    <mergeCell ref="B422:B427"/>
    <mergeCell ref="B428:B433"/>
    <mergeCell ref="B434:B439"/>
    <mergeCell ref="B440:B445"/>
    <mergeCell ref="B446:B451"/>
    <mergeCell ref="B452:B457"/>
    <mergeCell ref="B458:B463"/>
    <mergeCell ref="B464:B469"/>
    <mergeCell ref="B470:B475"/>
    <mergeCell ref="B476:B481"/>
    <mergeCell ref="B482:B487"/>
    <mergeCell ref="B488:B493"/>
    <mergeCell ref="B494:B499"/>
    <mergeCell ref="B500:B505"/>
    <mergeCell ref="B506:B511"/>
    <mergeCell ref="B512:B517"/>
    <mergeCell ref="B518:B523"/>
    <mergeCell ref="B524:B529"/>
    <mergeCell ref="B530:B535"/>
    <mergeCell ref="B536:B541"/>
    <mergeCell ref="B542:B547"/>
    <mergeCell ref="B548:B553"/>
    <mergeCell ref="B554:B559"/>
    <mergeCell ref="B560:B565"/>
    <mergeCell ref="B566:B571"/>
    <mergeCell ref="B572:B577"/>
    <mergeCell ref="B578:B583"/>
    <mergeCell ref="B584:B589"/>
    <mergeCell ref="B590:B595"/>
    <mergeCell ref="B596:B601"/>
    <mergeCell ref="B602:B607"/>
    <mergeCell ref="B608:B613"/>
    <mergeCell ref="R14:V14"/>
    <mergeCell ref="R15:V15"/>
    <mergeCell ref="R16:V16"/>
    <mergeCell ref="R17:V17"/>
    <mergeCell ref="R18:V18"/>
    <mergeCell ref="R19:V19"/>
    <mergeCell ref="W14:AA14"/>
    <mergeCell ref="W15:AA15"/>
    <mergeCell ref="W16:AA16"/>
    <mergeCell ref="W17:AA17"/>
    <mergeCell ref="W18:AA18"/>
    <mergeCell ref="W19:AA19"/>
    <mergeCell ref="R20:V20"/>
    <mergeCell ref="W20:AA20"/>
    <mergeCell ref="R21:V21"/>
    <mergeCell ref="W21:AA21"/>
    <mergeCell ref="R22:V22"/>
    <mergeCell ref="W22:AA22"/>
    <mergeCell ref="R23:V23"/>
    <mergeCell ref="W23:AA23"/>
    <mergeCell ref="R24:V24"/>
    <mergeCell ref="W24:AA24"/>
    <mergeCell ref="R25:V25"/>
    <mergeCell ref="W25:AA25"/>
    <mergeCell ref="R26:V26"/>
    <mergeCell ref="R31:V31"/>
    <mergeCell ref="W31:AA31"/>
    <mergeCell ref="R32:V32"/>
    <mergeCell ref="W32:AA32"/>
    <mergeCell ref="R33:V33"/>
    <mergeCell ref="W33:AA33"/>
    <mergeCell ref="R34:V34"/>
    <mergeCell ref="W34:AA34"/>
    <mergeCell ref="R35:V35"/>
    <mergeCell ref="W35:AA35"/>
    <mergeCell ref="R36:V36"/>
    <mergeCell ref="W36:AA36"/>
    <mergeCell ref="R37:V37"/>
    <mergeCell ref="W37:AA37"/>
    <mergeCell ref="R38:V38"/>
    <mergeCell ref="W38:AA38"/>
    <mergeCell ref="R39:V39"/>
    <mergeCell ref="W39:AA39"/>
    <mergeCell ref="W40:AA40"/>
    <mergeCell ref="R41:V41"/>
    <mergeCell ref="W41:AA41"/>
    <mergeCell ref="R42:V42"/>
    <mergeCell ref="W42:AA42"/>
    <mergeCell ref="R43:V43"/>
    <mergeCell ref="W43:AA43"/>
    <mergeCell ref="R44:V44"/>
    <mergeCell ref="W44:AA44"/>
    <mergeCell ref="R45:V45"/>
    <mergeCell ref="W45:AA45"/>
    <mergeCell ref="R46:V46"/>
    <mergeCell ref="W46:AA46"/>
    <mergeCell ref="R47:V47"/>
    <mergeCell ref="W47:AA47"/>
    <mergeCell ref="R48:V48"/>
    <mergeCell ref="W48:AA48"/>
    <mergeCell ref="W49:AA49"/>
    <mergeCell ref="R50:V50"/>
    <mergeCell ref="W50:AA50"/>
    <mergeCell ref="R51:V51"/>
    <mergeCell ref="W51:AA51"/>
    <mergeCell ref="R52:V52"/>
    <mergeCell ref="W52:AA52"/>
    <mergeCell ref="R53:V53"/>
    <mergeCell ref="W53:AA53"/>
    <mergeCell ref="R54:V54"/>
    <mergeCell ref="W54:AA54"/>
    <mergeCell ref="R55:V55"/>
    <mergeCell ref="W55:AA55"/>
    <mergeCell ref="R56:V56"/>
    <mergeCell ref="W56:AA56"/>
    <mergeCell ref="R57:V57"/>
    <mergeCell ref="W57:AA57"/>
    <mergeCell ref="W58:AA58"/>
    <mergeCell ref="R59:V59"/>
    <mergeCell ref="W59:AA59"/>
    <mergeCell ref="R60:V60"/>
    <mergeCell ref="W60:AA60"/>
    <mergeCell ref="R61:V61"/>
    <mergeCell ref="W61:AA61"/>
    <mergeCell ref="R62:V62"/>
    <mergeCell ref="W62:AA62"/>
    <mergeCell ref="R63:V63"/>
    <mergeCell ref="W63:AA63"/>
    <mergeCell ref="R64:V64"/>
    <mergeCell ref="W64:AA64"/>
    <mergeCell ref="R65:V65"/>
    <mergeCell ref="W65:AA65"/>
    <mergeCell ref="R66:V66"/>
    <mergeCell ref="W66:AA66"/>
    <mergeCell ref="R67:V67"/>
    <mergeCell ref="W67:AA67"/>
    <mergeCell ref="R68:V68"/>
    <mergeCell ref="W68:AA68"/>
    <mergeCell ref="R69:V69"/>
    <mergeCell ref="W69:AA69"/>
    <mergeCell ref="R70:V70"/>
    <mergeCell ref="W70:AA70"/>
    <mergeCell ref="R71:V71"/>
    <mergeCell ref="W71:AA71"/>
    <mergeCell ref="R72:V72"/>
    <mergeCell ref="W72:AA72"/>
    <mergeCell ref="R73:V73"/>
    <mergeCell ref="W73:AA73"/>
    <mergeCell ref="R74:V74"/>
    <mergeCell ref="W74:AA74"/>
    <mergeCell ref="R75:V75"/>
    <mergeCell ref="W75:AA75"/>
    <mergeCell ref="R76:V76"/>
    <mergeCell ref="W76:AA76"/>
    <mergeCell ref="R77:V77"/>
    <mergeCell ref="W77:AA77"/>
    <mergeCell ref="R78:V78"/>
    <mergeCell ref="W78:AA78"/>
    <mergeCell ref="R79:V79"/>
    <mergeCell ref="W79:AA79"/>
    <mergeCell ref="R80:V80"/>
    <mergeCell ref="W80:AA80"/>
    <mergeCell ref="R81:V81"/>
    <mergeCell ref="W81:AA81"/>
    <mergeCell ref="R82:V82"/>
    <mergeCell ref="W82:AA82"/>
    <mergeCell ref="R83:V83"/>
    <mergeCell ref="W83:AA83"/>
    <mergeCell ref="R84:V84"/>
    <mergeCell ref="W84:AA84"/>
    <mergeCell ref="R85:V85"/>
    <mergeCell ref="W85:AA85"/>
    <mergeCell ref="R86:V86"/>
    <mergeCell ref="W86:AA86"/>
    <mergeCell ref="R87:V87"/>
    <mergeCell ref="W87:AA87"/>
    <mergeCell ref="R88:V88"/>
    <mergeCell ref="W88:AA88"/>
    <mergeCell ref="R89:V89"/>
    <mergeCell ref="W89:AA89"/>
    <mergeCell ref="R90:V90"/>
    <mergeCell ref="W90:AA90"/>
    <mergeCell ref="R91:V91"/>
    <mergeCell ref="W91:AA91"/>
    <mergeCell ref="R92:V92"/>
    <mergeCell ref="W92:AA92"/>
    <mergeCell ref="R93:V93"/>
    <mergeCell ref="W93:AA93"/>
    <mergeCell ref="R94:V94"/>
    <mergeCell ref="W94:AA94"/>
    <mergeCell ref="R95:V95"/>
    <mergeCell ref="W95:AA95"/>
    <mergeCell ref="R96:V96"/>
    <mergeCell ref="W96:AA96"/>
    <mergeCell ref="R97:V97"/>
    <mergeCell ref="W97:AA97"/>
    <mergeCell ref="R98:V98"/>
    <mergeCell ref="W98:AA98"/>
    <mergeCell ref="R99:V99"/>
    <mergeCell ref="W99:AA99"/>
    <mergeCell ref="R100:V100"/>
    <mergeCell ref="W100:AA100"/>
    <mergeCell ref="R101:V101"/>
    <mergeCell ref="W101:AA101"/>
    <mergeCell ref="R102:V102"/>
    <mergeCell ref="W102:AA102"/>
    <mergeCell ref="R103:V103"/>
    <mergeCell ref="W103:AA103"/>
    <mergeCell ref="R104:V104"/>
    <mergeCell ref="W104:AA104"/>
    <mergeCell ref="R105:V105"/>
    <mergeCell ref="W105:AA105"/>
    <mergeCell ref="R106:V106"/>
    <mergeCell ref="W106:AA106"/>
    <mergeCell ref="R107:V107"/>
    <mergeCell ref="W107:AA107"/>
    <mergeCell ref="R108:V108"/>
    <mergeCell ref="W108:AA108"/>
    <mergeCell ref="R109:V109"/>
    <mergeCell ref="W109:AA109"/>
    <mergeCell ref="R110:V110"/>
    <mergeCell ref="W110:AA110"/>
    <mergeCell ref="R111:V111"/>
    <mergeCell ref="W111:AA111"/>
    <mergeCell ref="R112:V112"/>
    <mergeCell ref="W112:AA112"/>
    <mergeCell ref="R113:V113"/>
    <mergeCell ref="W113:AA113"/>
    <mergeCell ref="R114:V114"/>
    <mergeCell ref="W114:AA114"/>
    <mergeCell ref="R115:V115"/>
    <mergeCell ref="W115:AA115"/>
    <mergeCell ref="R116:V116"/>
    <mergeCell ref="W116:AA116"/>
    <mergeCell ref="R117:V117"/>
    <mergeCell ref="W117:AA117"/>
    <mergeCell ref="R118:V118"/>
    <mergeCell ref="W118:AA118"/>
    <mergeCell ref="R119:V119"/>
    <mergeCell ref="W119:AA119"/>
    <mergeCell ref="R120:V120"/>
    <mergeCell ref="W120:AA120"/>
    <mergeCell ref="R135:V135"/>
    <mergeCell ref="W135:AA135"/>
    <mergeCell ref="R136:V136"/>
    <mergeCell ref="W136:AA136"/>
    <mergeCell ref="R137:V137"/>
    <mergeCell ref="W137:AA137"/>
    <mergeCell ref="R138:V138"/>
    <mergeCell ref="W138:AA138"/>
    <mergeCell ref="R139:V139"/>
    <mergeCell ref="W139:AA139"/>
    <mergeCell ref="R140:V140"/>
    <mergeCell ref="W140:AA140"/>
    <mergeCell ref="R141:V141"/>
    <mergeCell ref="W141:AA141"/>
    <mergeCell ref="R142:V142"/>
    <mergeCell ref="W142:AA142"/>
    <mergeCell ref="R143:V143"/>
    <mergeCell ref="W143:AA143"/>
    <mergeCell ref="R144:V144"/>
    <mergeCell ref="W144:AA144"/>
    <mergeCell ref="R145:V145"/>
    <mergeCell ref="W145:AA145"/>
    <mergeCell ref="R146:V146"/>
    <mergeCell ref="W146:AA146"/>
    <mergeCell ref="R147:V147"/>
    <mergeCell ref="W147:AA147"/>
    <mergeCell ref="R148:V148"/>
    <mergeCell ref="W148:AA148"/>
    <mergeCell ref="R149:V149"/>
    <mergeCell ref="W149:AA149"/>
    <mergeCell ref="R150:V150"/>
    <mergeCell ref="W150:AA150"/>
    <mergeCell ref="R151:V151"/>
    <mergeCell ref="W151:AA151"/>
    <mergeCell ref="R152:V152"/>
    <mergeCell ref="W152:AA152"/>
    <mergeCell ref="R153:V153"/>
    <mergeCell ref="W153:AA153"/>
    <mergeCell ref="R154:V154"/>
    <mergeCell ref="W154:AA154"/>
    <mergeCell ref="R155:V155"/>
    <mergeCell ref="W155:AA155"/>
    <mergeCell ref="R156:V156"/>
    <mergeCell ref="W156:AA156"/>
    <mergeCell ref="R157:V157"/>
    <mergeCell ref="W157:AA157"/>
    <mergeCell ref="R158:V158"/>
    <mergeCell ref="W158:AA158"/>
    <mergeCell ref="R159:V159"/>
    <mergeCell ref="W159:AA159"/>
    <mergeCell ref="R160:V160"/>
    <mergeCell ref="W160:AA160"/>
    <mergeCell ref="R161:V161"/>
    <mergeCell ref="W161:AA161"/>
    <mergeCell ref="R162:V162"/>
    <mergeCell ref="W162:AA162"/>
    <mergeCell ref="R163:V163"/>
    <mergeCell ref="W163:AA163"/>
    <mergeCell ref="R164:V164"/>
    <mergeCell ref="W164:AA164"/>
    <mergeCell ref="R165:V165"/>
    <mergeCell ref="W165:AA165"/>
    <mergeCell ref="R166:V166"/>
    <mergeCell ref="W166:AA166"/>
    <mergeCell ref="R167:V167"/>
    <mergeCell ref="W167:AA167"/>
    <mergeCell ref="R168:V168"/>
    <mergeCell ref="W168:AA168"/>
    <mergeCell ref="R169:V169"/>
    <mergeCell ref="W169:AA169"/>
    <mergeCell ref="R170:V170"/>
    <mergeCell ref="W170:AA170"/>
    <mergeCell ref="R171:V171"/>
    <mergeCell ref="W171:AA171"/>
    <mergeCell ref="R172:V172"/>
    <mergeCell ref="W172:AA172"/>
    <mergeCell ref="R173:V173"/>
    <mergeCell ref="W173:AA173"/>
    <mergeCell ref="R174:V174"/>
    <mergeCell ref="W174:AA174"/>
    <mergeCell ref="R175:V175"/>
    <mergeCell ref="W175:AA175"/>
    <mergeCell ref="R176:V176"/>
    <mergeCell ref="W176:AA176"/>
    <mergeCell ref="R177:V177"/>
    <mergeCell ref="W177:AA177"/>
    <mergeCell ref="R178:V178"/>
    <mergeCell ref="W178:AA178"/>
    <mergeCell ref="R179:V179"/>
    <mergeCell ref="W179:AA179"/>
    <mergeCell ref="R180:V180"/>
    <mergeCell ref="W180:AA180"/>
    <mergeCell ref="R181:V181"/>
    <mergeCell ref="W181:AA181"/>
    <mergeCell ref="R182:V182"/>
    <mergeCell ref="W182:AA182"/>
    <mergeCell ref="R183:V183"/>
    <mergeCell ref="W183:AA183"/>
    <mergeCell ref="R184:V184"/>
    <mergeCell ref="W184:AA184"/>
    <mergeCell ref="R185:V185"/>
    <mergeCell ref="W185:AA185"/>
    <mergeCell ref="R186:V186"/>
    <mergeCell ref="W186:AA186"/>
    <mergeCell ref="R187:V187"/>
    <mergeCell ref="W187:AA187"/>
    <mergeCell ref="R188:V188"/>
    <mergeCell ref="W188:AA188"/>
    <mergeCell ref="R189:V189"/>
    <mergeCell ref="W189:AA189"/>
    <mergeCell ref="R190:V190"/>
    <mergeCell ref="W190:AA190"/>
    <mergeCell ref="R191:V191"/>
    <mergeCell ref="W191:AA191"/>
    <mergeCell ref="R192:V192"/>
    <mergeCell ref="W192:AA192"/>
    <mergeCell ref="R193:V193"/>
    <mergeCell ref="W193:AA193"/>
    <mergeCell ref="R194:V194"/>
    <mergeCell ref="W194:AA194"/>
    <mergeCell ref="R195:V195"/>
    <mergeCell ref="W195:AA195"/>
    <mergeCell ref="R196:V196"/>
    <mergeCell ref="W196:AA196"/>
    <mergeCell ref="R197:V197"/>
    <mergeCell ref="W197:AA197"/>
    <mergeCell ref="R198:V198"/>
    <mergeCell ref="W198:AA198"/>
    <mergeCell ref="R199:V199"/>
    <mergeCell ref="W199:AA199"/>
    <mergeCell ref="R200:V200"/>
    <mergeCell ref="W200:AA200"/>
    <mergeCell ref="R201:V201"/>
    <mergeCell ref="W201:AA201"/>
    <mergeCell ref="R202:V202"/>
    <mergeCell ref="W202:AA202"/>
    <mergeCell ref="R203:V203"/>
    <mergeCell ref="W203:AA203"/>
    <mergeCell ref="R204:V204"/>
    <mergeCell ref="W204:AA204"/>
    <mergeCell ref="R205:V205"/>
    <mergeCell ref="W205:AA205"/>
    <mergeCell ref="R206:V206"/>
    <mergeCell ref="W206:AA206"/>
    <mergeCell ref="R207:V207"/>
    <mergeCell ref="W207:AA207"/>
    <mergeCell ref="R208:V208"/>
    <mergeCell ref="W208:AA208"/>
    <mergeCell ref="R209:V209"/>
    <mergeCell ref="W209:AA209"/>
    <mergeCell ref="R210:V210"/>
    <mergeCell ref="W210:AA210"/>
    <mergeCell ref="R211:V211"/>
    <mergeCell ref="W211:AA211"/>
    <mergeCell ref="R212:V212"/>
    <mergeCell ref="W212:AA212"/>
    <mergeCell ref="R213:V213"/>
    <mergeCell ref="W213:AA213"/>
    <mergeCell ref="R214:V214"/>
    <mergeCell ref="W214:AA214"/>
    <mergeCell ref="R215:V215"/>
    <mergeCell ref="W215:AA215"/>
    <mergeCell ref="R216:V216"/>
    <mergeCell ref="W216:AA216"/>
    <mergeCell ref="R217:V217"/>
    <mergeCell ref="W217:AA217"/>
    <mergeCell ref="R218:V218"/>
    <mergeCell ref="W218:AA218"/>
    <mergeCell ref="R219:V219"/>
    <mergeCell ref="W219:AA219"/>
    <mergeCell ref="R220:V220"/>
    <mergeCell ref="W220:AA220"/>
    <mergeCell ref="R221:V221"/>
    <mergeCell ref="W221:AA221"/>
    <mergeCell ref="R222:V222"/>
    <mergeCell ref="W222:AA222"/>
    <mergeCell ref="R223:V223"/>
    <mergeCell ref="W223:AA223"/>
    <mergeCell ref="R224:V224"/>
    <mergeCell ref="W224:AA224"/>
    <mergeCell ref="R225:V225"/>
    <mergeCell ref="W225:AA225"/>
    <mergeCell ref="R226:V226"/>
    <mergeCell ref="W226:AA226"/>
    <mergeCell ref="R234:V234"/>
    <mergeCell ref="W234:AA234"/>
    <mergeCell ref="R235:V235"/>
    <mergeCell ref="W235:AA235"/>
    <mergeCell ref="R236:V236"/>
    <mergeCell ref="W236:AA236"/>
    <mergeCell ref="R237:V237"/>
    <mergeCell ref="W237:AA237"/>
    <mergeCell ref="R238:V238"/>
    <mergeCell ref="W238:AA238"/>
    <mergeCell ref="R239:V239"/>
    <mergeCell ref="W239:AA239"/>
    <mergeCell ref="R240:V240"/>
    <mergeCell ref="W240:AA240"/>
    <mergeCell ref="R232:V232"/>
    <mergeCell ref="W232:AA232"/>
    <mergeCell ref="R233:V233"/>
    <mergeCell ref="W233:AA233"/>
    <mergeCell ref="W248:AA248"/>
    <mergeCell ref="R249:V249"/>
    <mergeCell ref="W249:AA249"/>
    <mergeCell ref="R250:V250"/>
    <mergeCell ref="W250:AA250"/>
    <mergeCell ref="R251:V251"/>
    <mergeCell ref="W251:AA251"/>
    <mergeCell ref="R252:V252"/>
    <mergeCell ref="W252:AA252"/>
    <mergeCell ref="R253:V253"/>
    <mergeCell ref="W253:AA253"/>
    <mergeCell ref="R254:V254"/>
    <mergeCell ref="W254:AA254"/>
    <mergeCell ref="R255:V255"/>
    <mergeCell ref="W255:AA255"/>
    <mergeCell ref="R256:V256"/>
    <mergeCell ref="W256:AA256"/>
    <mergeCell ref="R257:V257"/>
    <mergeCell ref="W257:AA257"/>
    <mergeCell ref="R258:V258"/>
    <mergeCell ref="W258:AA258"/>
    <mergeCell ref="R259:V259"/>
    <mergeCell ref="W259:AA259"/>
    <mergeCell ref="R260:V260"/>
    <mergeCell ref="W260:AA260"/>
    <mergeCell ref="R261:V261"/>
    <mergeCell ref="W261:AA261"/>
    <mergeCell ref="R262:V262"/>
    <mergeCell ref="W262:AA262"/>
    <mergeCell ref="R263:V263"/>
    <mergeCell ref="W263:AA263"/>
    <mergeCell ref="R264:V264"/>
    <mergeCell ref="W264:AA264"/>
    <mergeCell ref="R265:V265"/>
    <mergeCell ref="W265:AA265"/>
    <mergeCell ref="R266:V266"/>
    <mergeCell ref="W266:AA266"/>
    <mergeCell ref="R267:V267"/>
    <mergeCell ref="W267:AA267"/>
    <mergeCell ref="R268:V268"/>
    <mergeCell ref="W268:AA268"/>
    <mergeCell ref="R269:V269"/>
    <mergeCell ref="W269:AA269"/>
    <mergeCell ref="R270:V270"/>
    <mergeCell ref="W270:AA270"/>
    <mergeCell ref="R271:V271"/>
    <mergeCell ref="W271:AA271"/>
    <mergeCell ref="R272:V272"/>
    <mergeCell ref="W272:AA272"/>
    <mergeCell ref="R273:V273"/>
    <mergeCell ref="W273:AA273"/>
    <mergeCell ref="R274:V274"/>
    <mergeCell ref="W274:AA274"/>
    <mergeCell ref="R275:V275"/>
    <mergeCell ref="W275:AA275"/>
    <mergeCell ref="R276:V276"/>
    <mergeCell ref="W276:AA276"/>
    <mergeCell ref="R277:V277"/>
    <mergeCell ref="W277:AA277"/>
    <mergeCell ref="R278:V278"/>
    <mergeCell ref="W278:AA278"/>
    <mergeCell ref="R279:V279"/>
    <mergeCell ref="W279:AA279"/>
    <mergeCell ref="R280:V280"/>
    <mergeCell ref="W280:AA280"/>
    <mergeCell ref="R281:V281"/>
    <mergeCell ref="W281:AA281"/>
    <mergeCell ref="R282:V282"/>
    <mergeCell ref="W282:AA282"/>
    <mergeCell ref="R283:V283"/>
    <mergeCell ref="W283:AA283"/>
    <mergeCell ref="R284:V284"/>
    <mergeCell ref="W284:AA284"/>
    <mergeCell ref="R285:V285"/>
    <mergeCell ref="W285:AA285"/>
    <mergeCell ref="R286:V286"/>
    <mergeCell ref="W286:AA286"/>
    <mergeCell ref="R287:V287"/>
    <mergeCell ref="W287:AA287"/>
    <mergeCell ref="R288:V288"/>
    <mergeCell ref="W288:AA288"/>
    <mergeCell ref="R289:V289"/>
    <mergeCell ref="W289:AA289"/>
    <mergeCell ref="R290:V290"/>
    <mergeCell ref="W290:AA290"/>
    <mergeCell ref="R291:V291"/>
    <mergeCell ref="W291:AA291"/>
    <mergeCell ref="R292:V292"/>
    <mergeCell ref="W292:AA292"/>
    <mergeCell ref="R293:V293"/>
    <mergeCell ref="W293:AA293"/>
    <mergeCell ref="R294:V294"/>
    <mergeCell ref="W294:AA294"/>
    <mergeCell ref="R295:V295"/>
    <mergeCell ref="W295:AA295"/>
    <mergeCell ref="R296:V296"/>
    <mergeCell ref="W296:AA296"/>
    <mergeCell ref="R297:V297"/>
    <mergeCell ref="W297:AA297"/>
    <mergeCell ref="R298:V298"/>
    <mergeCell ref="W298:AA298"/>
    <mergeCell ref="R299:V299"/>
    <mergeCell ref="W299:AA299"/>
    <mergeCell ref="R300:V300"/>
    <mergeCell ref="W300:AA300"/>
    <mergeCell ref="R301:V301"/>
    <mergeCell ref="W301:AA301"/>
    <mergeCell ref="R302:V302"/>
    <mergeCell ref="W302:AA302"/>
    <mergeCell ref="R303:V303"/>
    <mergeCell ref="W303:AA303"/>
    <mergeCell ref="R304:V304"/>
    <mergeCell ref="W304:AA304"/>
    <mergeCell ref="R305:V305"/>
    <mergeCell ref="W305:AA305"/>
    <mergeCell ref="R306:V306"/>
    <mergeCell ref="W306:AA306"/>
    <mergeCell ref="R307:V307"/>
    <mergeCell ref="W307:AA307"/>
    <mergeCell ref="R308:V308"/>
    <mergeCell ref="W308:AA308"/>
    <mergeCell ref="R309:V309"/>
    <mergeCell ref="W309:AA309"/>
    <mergeCell ref="R310:V310"/>
    <mergeCell ref="W310:AA310"/>
    <mergeCell ref="R311:V311"/>
    <mergeCell ref="W311:AA311"/>
    <mergeCell ref="R312:V312"/>
    <mergeCell ref="W312:AA312"/>
    <mergeCell ref="R313:V313"/>
    <mergeCell ref="W313:AA313"/>
    <mergeCell ref="R314:V314"/>
    <mergeCell ref="W314:AA314"/>
    <mergeCell ref="R315:V315"/>
    <mergeCell ref="W315:AA315"/>
    <mergeCell ref="R316:V316"/>
    <mergeCell ref="W316:AA316"/>
    <mergeCell ref="R317:V317"/>
    <mergeCell ref="W317:AA317"/>
    <mergeCell ref="R318:V318"/>
    <mergeCell ref="W318:AA318"/>
    <mergeCell ref="R319:V319"/>
    <mergeCell ref="W319:AA319"/>
    <mergeCell ref="R320:V320"/>
    <mergeCell ref="W320:AA320"/>
    <mergeCell ref="R321:V321"/>
    <mergeCell ref="W321:AA321"/>
    <mergeCell ref="R322:V322"/>
    <mergeCell ref="W322:AA322"/>
    <mergeCell ref="R323:V323"/>
    <mergeCell ref="W323:AA323"/>
    <mergeCell ref="R324:V324"/>
    <mergeCell ref="W324:AA324"/>
    <mergeCell ref="R325:V325"/>
    <mergeCell ref="W325:AA325"/>
    <mergeCell ref="R326:V326"/>
    <mergeCell ref="W326:AA326"/>
    <mergeCell ref="R327:V327"/>
    <mergeCell ref="W327:AA327"/>
    <mergeCell ref="R328:V328"/>
    <mergeCell ref="W328:AA328"/>
    <mergeCell ref="R329:V329"/>
    <mergeCell ref="W329:AA329"/>
    <mergeCell ref="R330:V330"/>
    <mergeCell ref="W330:AA330"/>
    <mergeCell ref="R331:V331"/>
    <mergeCell ref="W331:AA331"/>
    <mergeCell ref="R332:V332"/>
    <mergeCell ref="W332:AA332"/>
    <mergeCell ref="W339:AA339"/>
    <mergeCell ref="R340:V340"/>
    <mergeCell ref="W340:AA340"/>
    <mergeCell ref="R341:V341"/>
    <mergeCell ref="W341:AA341"/>
    <mergeCell ref="R342:V342"/>
    <mergeCell ref="W342:AA342"/>
    <mergeCell ref="R343:V343"/>
    <mergeCell ref="W343:AA343"/>
    <mergeCell ref="R333:V333"/>
    <mergeCell ref="W333:AA333"/>
    <mergeCell ref="R334:V334"/>
    <mergeCell ref="W334:AA334"/>
    <mergeCell ref="R335:V335"/>
    <mergeCell ref="W335:AA335"/>
    <mergeCell ref="R336:V336"/>
    <mergeCell ref="W336:AA336"/>
    <mergeCell ref="R337:V337"/>
    <mergeCell ref="W337:AA337"/>
    <mergeCell ref="R338:V338"/>
    <mergeCell ref="W338:AA338"/>
    <mergeCell ref="R339:V339"/>
    <mergeCell ref="R344:V344"/>
    <mergeCell ref="W344:AA344"/>
    <mergeCell ref="R345:V345"/>
    <mergeCell ref="W345:AA345"/>
    <mergeCell ref="R346:V346"/>
    <mergeCell ref="W346:AA346"/>
    <mergeCell ref="R347:V347"/>
    <mergeCell ref="W347:AA347"/>
    <mergeCell ref="R348:V348"/>
    <mergeCell ref="W348:AA348"/>
    <mergeCell ref="R349:V349"/>
    <mergeCell ref="W349:AA349"/>
    <mergeCell ref="R350:V350"/>
    <mergeCell ref="W350:AA350"/>
    <mergeCell ref="R351:V351"/>
    <mergeCell ref="W351:AA351"/>
    <mergeCell ref="R352:V352"/>
    <mergeCell ref="W352:AA352"/>
    <mergeCell ref="R353:V353"/>
    <mergeCell ref="W353:AA353"/>
    <mergeCell ref="R354:V354"/>
    <mergeCell ref="W354:AA354"/>
    <mergeCell ref="R355:V355"/>
    <mergeCell ref="W355:AA355"/>
    <mergeCell ref="R356:V356"/>
    <mergeCell ref="W356:AA356"/>
    <mergeCell ref="R357:V357"/>
    <mergeCell ref="W357:AA357"/>
    <mergeCell ref="R358:V358"/>
    <mergeCell ref="W358:AA358"/>
    <mergeCell ref="R359:V359"/>
    <mergeCell ref="W359:AA359"/>
    <mergeCell ref="R360:V360"/>
    <mergeCell ref="W360:AA360"/>
    <mergeCell ref="R361:V361"/>
    <mergeCell ref="W361:AA361"/>
    <mergeCell ref="R362:V362"/>
    <mergeCell ref="W362:AA362"/>
    <mergeCell ref="R363:V363"/>
    <mergeCell ref="W363:AA363"/>
    <mergeCell ref="R364:V364"/>
    <mergeCell ref="W364:AA364"/>
    <mergeCell ref="R365:V365"/>
    <mergeCell ref="W365:AA365"/>
    <mergeCell ref="R366:V366"/>
    <mergeCell ref="W366:AA366"/>
    <mergeCell ref="R367:V367"/>
    <mergeCell ref="W367:AA367"/>
    <mergeCell ref="R368:V368"/>
    <mergeCell ref="W368:AA368"/>
    <mergeCell ref="R369:V369"/>
    <mergeCell ref="W369:AA369"/>
    <mergeCell ref="R370:V370"/>
    <mergeCell ref="W370:AA370"/>
    <mergeCell ref="R371:V371"/>
    <mergeCell ref="W371:AA371"/>
    <mergeCell ref="R372:V372"/>
    <mergeCell ref="W372:AA372"/>
    <mergeCell ref="R373:V373"/>
    <mergeCell ref="W373:AA373"/>
    <mergeCell ref="R374:V374"/>
    <mergeCell ref="W374:AA374"/>
    <mergeCell ref="R375:V375"/>
    <mergeCell ref="W375:AA375"/>
    <mergeCell ref="R376:V376"/>
    <mergeCell ref="W376:AA376"/>
    <mergeCell ref="R377:V377"/>
    <mergeCell ref="W377:AA377"/>
    <mergeCell ref="R378:V378"/>
    <mergeCell ref="W378:AA378"/>
    <mergeCell ref="R379:V379"/>
    <mergeCell ref="W379:AA379"/>
    <mergeCell ref="R380:V380"/>
    <mergeCell ref="W380:AA380"/>
    <mergeCell ref="R381:V381"/>
    <mergeCell ref="W381:AA381"/>
    <mergeCell ref="R382:V382"/>
    <mergeCell ref="W382:AA382"/>
    <mergeCell ref="R383:V383"/>
    <mergeCell ref="W383:AA383"/>
    <mergeCell ref="R384:V384"/>
    <mergeCell ref="W384:AA384"/>
    <mergeCell ref="R385:V385"/>
    <mergeCell ref="W385:AA385"/>
    <mergeCell ref="R386:V386"/>
    <mergeCell ref="W386:AA386"/>
    <mergeCell ref="R387:V387"/>
    <mergeCell ref="W387:AA387"/>
    <mergeCell ref="R388:V388"/>
    <mergeCell ref="W388:AA388"/>
    <mergeCell ref="R389:V389"/>
    <mergeCell ref="W389:AA389"/>
    <mergeCell ref="R390:V390"/>
    <mergeCell ref="W390:AA390"/>
    <mergeCell ref="R391:V391"/>
    <mergeCell ref="W391:AA391"/>
    <mergeCell ref="R392:V392"/>
    <mergeCell ref="W392:AA392"/>
    <mergeCell ref="R393:V393"/>
    <mergeCell ref="W393:AA393"/>
    <mergeCell ref="R394:V394"/>
    <mergeCell ref="W394:AA394"/>
    <mergeCell ref="R395:V395"/>
    <mergeCell ref="W395:AA395"/>
    <mergeCell ref="R396:V396"/>
    <mergeCell ref="W396:AA396"/>
    <mergeCell ref="R397:V397"/>
    <mergeCell ref="W397:AA397"/>
    <mergeCell ref="R398:V398"/>
    <mergeCell ref="W398:AA398"/>
    <mergeCell ref="R399:V399"/>
    <mergeCell ref="W399:AA399"/>
    <mergeCell ref="R400:V400"/>
    <mergeCell ref="W400:AA400"/>
    <mergeCell ref="R401:V401"/>
    <mergeCell ref="W401:AA401"/>
    <mergeCell ref="R402:V402"/>
    <mergeCell ref="W402:AA402"/>
    <mergeCell ref="R403:V403"/>
    <mergeCell ref="W403:AA403"/>
    <mergeCell ref="R404:V404"/>
    <mergeCell ref="W404:AA404"/>
    <mergeCell ref="R405:V405"/>
    <mergeCell ref="W405:AA405"/>
    <mergeCell ref="R406:V406"/>
    <mergeCell ref="W406:AA406"/>
    <mergeCell ref="R407:V407"/>
    <mergeCell ref="W407:AA407"/>
    <mergeCell ref="R408:V408"/>
    <mergeCell ref="W408:AA408"/>
    <mergeCell ref="R409:V409"/>
    <mergeCell ref="W409:AA409"/>
    <mergeCell ref="R410:V410"/>
    <mergeCell ref="W410:AA410"/>
    <mergeCell ref="R411:V411"/>
    <mergeCell ref="W411:AA411"/>
    <mergeCell ref="R412:V412"/>
    <mergeCell ref="W412:AA412"/>
    <mergeCell ref="R413:V413"/>
    <mergeCell ref="W413:AA413"/>
    <mergeCell ref="R414:V414"/>
    <mergeCell ref="W414:AA414"/>
    <mergeCell ref="R415:V415"/>
    <mergeCell ref="W415:AA415"/>
    <mergeCell ref="R416:V416"/>
    <mergeCell ref="W416:AA416"/>
    <mergeCell ref="R417:V417"/>
    <mergeCell ref="W417:AA417"/>
    <mergeCell ref="R418:V418"/>
    <mergeCell ref="W418:AA418"/>
    <mergeCell ref="R419:V419"/>
    <mergeCell ref="W419:AA419"/>
    <mergeCell ref="R420:V420"/>
    <mergeCell ref="W420:AA420"/>
    <mergeCell ref="R421:V421"/>
    <mergeCell ref="W421:AA421"/>
    <mergeCell ref="R422:V422"/>
    <mergeCell ref="W422:AA422"/>
    <mergeCell ref="R423:V423"/>
    <mergeCell ref="W423:AA423"/>
    <mergeCell ref="R424:V424"/>
    <mergeCell ref="W424:AA424"/>
    <mergeCell ref="R425:V425"/>
    <mergeCell ref="W425:AA425"/>
    <mergeCell ref="R426:V426"/>
    <mergeCell ref="W426:AA426"/>
    <mergeCell ref="R427:V427"/>
    <mergeCell ref="W427:AA427"/>
    <mergeCell ref="R428:V428"/>
    <mergeCell ref="W428:AA428"/>
    <mergeCell ref="R429:V429"/>
    <mergeCell ref="W429:AA429"/>
    <mergeCell ref="R430:V430"/>
    <mergeCell ref="W430:AA430"/>
    <mergeCell ref="R431:V431"/>
    <mergeCell ref="W431:AA431"/>
    <mergeCell ref="R432:V432"/>
    <mergeCell ref="W432:AA432"/>
    <mergeCell ref="R433:V433"/>
    <mergeCell ref="W433:AA433"/>
    <mergeCell ref="R434:V434"/>
    <mergeCell ref="W434:AA434"/>
    <mergeCell ref="R435:V435"/>
    <mergeCell ref="W435:AA435"/>
    <mergeCell ref="R436:V436"/>
    <mergeCell ref="W436:AA436"/>
    <mergeCell ref="R437:V437"/>
    <mergeCell ref="W437:AA437"/>
    <mergeCell ref="R438:V438"/>
    <mergeCell ref="W438:AA438"/>
    <mergeCell ref="R439:V439"/>
    <mergeCell ref="W439:AA439"/>
    <mergeCell ref="R440:V440"/>
    <mergeCell ref="W440:AA440"/>
    <mergeCell ref="R441:V441"/>
    <mergeCell ref="W441:AA441"/>
    <mergeCell ref="R442:V442"/>
    <mergeCell ref="W442:AA442"/>
    <mergeCell ref="R443:V443"/>
    <mergeCell ref="W443:AA443"/>
    <mergeCell ref="R444:V444"/>
    <mergeCell ref="W444:AA444"/>
    <mergeCell ref="R445:V445"/>
    <mergeCell ref="W445:AA445"/>
    <mergeCell ref="R446:V446"/>
    <mergeCell ref="W446:AA446"/>
    <mergeCell ref="R447:V447"/>
    <mergeCell ref="W447:AA447"/>
    <mergeCell ref="R448:V448"/>
    <mergeCell ref="W448:AA448"/>
    <mergeCell ref="R449:V449"/>
    <mergeCell ref="W449:AA449"/>
    <mergeCell ref="R450:V450"/>
    <mergeCell ref="W450:AA450"/>
    <mergeCell ref="R451:V451"/>
    <mergeCell ref="W451:AA451"/>
    <mergeCell ref="R452:V452"/>
    <mergeCell ref="W452:AA452"/>
    <mergeCell ref="R453:V453"/>
    <mergeCell ref="W453:AA453"/>
    <mergeCell ref="R454:V454"/>
    <mergeCell ref="W454:AA454"/>
    <mergeCell ref="R455:V455"/>
    <mergeCell ref="W455:AA455"/>
    <mergeCell ref="R456:V456"/>
    <mergeCell ref="W456:AA456"/>
    <mergeCell ref="R457:V457"/>
    <mergeCell ref="W457:AA457"/>
    <mergeCell ref="R458:V458"/>
    <mergeCell ref="W458:AA458"/>
    <mergeCell ref="R459:V459"/>
    <mergeCell ref="W459:AA459"/>
    <mergeCell ref="R460:V460"/>
    <mergeCell ref="W460:AA460"/>
    <mergeCell ref="R461:V461"/>
    <mergeCell ref="W461:AA461"/>
    <mergeCell ref="R462:V462"/>
    <mergeCell ref="W462:AA462"/>
    <mergeCell ref="R463:V463"/>
    <mergeCell ref="W463:AA463"/>
    <mergeCell ref="R464:V464"/>
    <mergeCell ref="W464:AA464"/>
    <mergeCell ref="R465:V465"/>
    <mergeCell ref="W465:AA465"/>
    <mergeCell ref="R466:V466"/>
    <mergeCell ref="W466:AA466"/>
    <mergeCell ref="R467:V467"/>
    <mergeCell ref="W467:AA467"/>
    <mergeCell ref="R468:V468"/>
    <mergeCell ref="W468:AA468"/>
    <mergeCell ref="R469:V469"/>
    <mergeCell ref="W469:AA469"/>
    <mergeCell ref="R470:V470"/>
    <mergeCell ref="W470:AA470"/>
    <mergeCell ref="R471:V471"/>
    <mergeCell ref="W471:AA471"/>
    <mergeCell ref="R472:V472"/>
    <mergeCell ref="W472:AA472"/>
    <mergeCell ref="R473:V473"/>
    <mergeCell ref="W473:AA473"/>
    <mergeCell ref="R474:V474"/>
    <mergeCell ref="W474:AA474"/>
    <mergeCell ref="R475:V475"/>
    <mergeCell ref="W475:AA475"/>
    <mergeCell ref="R476:V476"/>
    <mergeCell ref="W476:AA476"/>
    <mergeCell ref="R477:V477"/>
    <mergeCell ref="W477:AA477"/>
    <mergeCell ref="R478:V478"/>
    <mergeCell ref="W478:AA478"/>
    <mergeCell ref="R479:V479"/>
    <mergeCell ref="W479:AA479"/>
    <mergeCell ref="R480:V480"/>
    <mergeCell ref="W480:AA480"/>
    <mergeCell ref="R481:V481"/>
    <mergeCell ref="W481:AA481"/>
    <mergeCell ref="R482:V482"/>
    <mergeCell ref="W482:AA482"/>
    <mergeCell ref="R483:V483"/>
    <mergeCell ref="W483:AA483"/>
    <mergeCell ref="R484:V484"/>
    <mergeCell ref="W484:AA484"/>
    <mergeCell ref="R485:V485"/>
    <mergeCell ref="W485:AA485"/>
    <mergeCell ref="R486:V486"/>
    <mergeCell ref="W486:AA486"/>
    <mergeCell ref="R487:V487"/>
    <mergeCell ref="W487:AA487"/>
    <mergeCell ref="R488:V488"/>
    <mergeCell ref="W488:AA488"/>
    <mergeCell ref="R489:V489"/>
    <mergeCell ref="W489:AA489"/>
    <mergeCell ref="R490:V490"/>
    <mergeCell ref="W490:AA490"/>
    <mergeCell ref="R491:V491"/>
    <mergeCell ref="W491:AA491"/>
    <mergeCell ref="R492:V492"/>
    <mergeCell ref="W492:AA492"/>
    <mergeCell ref="R493:V493"/>
    <mergeCell ref="W493:AA493"/>
    <mergeCell ref="R494:V494"/>
    <mergeCell ref="W494:AA494"/>
    <mergeCell ref="R495:V495"/>
    <mergeCell ref="W495:AA495"/>
    <mergeCell ref="R496:V496"/>
    <mergeCell ref="W496:AA496"/>
    <mergeCell ref="R497:V497"/>
    <mergeCell ref="W497:AA497"/>
    <mergeCell ref="R498:V498"/>
    <mergeCell ref="W498:AA498"/>
    <mergeCell ref="R499:V499"/>
    <mergeCell ref="W499:AA499"/>
    <mergeCell ref="R500:V500"/>
    <mergeCell ref="W500:AA500"/>
    <mergeCell ref="R501:V501"/>
    <mergeCell ref="W501:AA501"/>
    <mergeCell ref="R502:V502"/>
    <mergeCell ref="W502:AA502"/>
    <mergeCell ref="R503:V503"/>
    <mergeCell ref="W503:AA503"/>
    <mergeCell ref="R504:V504"/>
    <mergeCell ref="W504:AA504"/>
    <mergeCell ref="R505:V505"/>
    <mergeCell ref="W505:AA505"/>
    <mergeCell ref="R506:V506"/>
    <mergeCell ref="W506:AA506"/>
    <mergeCell ref="R507:V507"/>
    <mergeCell ref="W507:AA507"/>
    <mergeCell ref="R508:V508"/>
    <mergeCell ref="W508:AA508"/>
    <mergeCell ref="R509:V509"/>
    <mergeCell ref="W509:AA509"/>
    <mergeCell ref="R510:V510"/>
    <mergeCell ref="W510:AA510"/>
    <mergeCell ref="R511:V511"/>
    <mergeCell ref="W511:AA511"/>
    <mergeCell ref="R512:V512"/>
    <mergeCell ref="W512:AA512"/>
    <mergeCell ref="R513:V513"/>
    <mergeCell ref="W513:AA513"/>
    <mergeCell ref="R514:V514"/>
    <mergeCell ref="W514:AA514"/>
    <mergeCell ref="R515:V515"/>
    <mergeCell ref="W515:AA515"/>
    <mergeCell ref="R516:V516"/>
    <mergeCell ref="W516:AA516"/>
    <mergeCell ref="R517:V517"/>
    <mergeCell ref="W517:AA517"/>
    <mergeCell ref="R518:V518"/>
    <mergeCell ref="W518:AA518"/>
    <mergeCell ref="R519:V519"/>
    <mergeCell ref="W519:AA519"/>
    <mergeCell ref="R520:V520"/>
    <mergeCell ref="W520:AA520"/>
    <mergeCell ref="R521:V521"/>
    <mergeCell ref="W521:AA521"/>
    <mergeCell ref="R522:V522"/>
    <mergeCell ref="W522:AA522"/>
    <mergeCell ref="R523:V523"/>
    <mergeCell ref="W523:AA523"/>
    <mergeCell ref="R524:V524"/>
    <mergeCell ref="W524:AA524"/>
    <mergeCell ref="R525:V525"/>
    <mergeCell ref="W525:AA525"/>
    <mergeCell ref="R526:V526"/>
    <mergeCell ref="W526:AA526"/>
    <mergeCell ref="R527:V527"/>
    <mergeCell ref="W527:AA527"/>
    <mergeCell ref="R528:V528"/>
    <mergeCell ref="W528:AA528"/>
    <mergeCell ref="R529:V529"/>
    <mergeCell ref="W529:AA529"/>
    <mergeCell ref="R530:V530"/>
    <mergeCell ref="W530:AA530"/>
    <mergeCell ref="R531:V531"/>
    <mergeCell ref="W531:AA531"/>
    <mergeCell ref="R532:V532"/>
    <mergeCell ref="W532:AA532"/>
    <mergeCell ref="R533:V533"/>
    <mergeCell ref="W533:AA533"/>
    <mergeCell ref="R534:V534"/>
    <mergeCell ref="W534:AA534"/>
    <mergeCell ref="R535:V535"/>
    <mergeCell ref="W535:AA535"/>
    <mergeCell ref="R536:V536"/>
    <mergeCell ref="W536:AA536"/>
    <mergeCell ref="R537:V537"/>
    <mergeCell ref="W537:AA537"/>
    <mergeCell ref="R538:V538"/>
    <mergeCell ref="W538:AA538"/>
    <mergeCell ref="R539:V539"/>
    <mergeCell ref="W539:AA539"/>
    <mergeCell ref="R540:V540"/>
    <mergeCell ref="W540:AA540"/>
    <mergeCell ref="R541:V541"/>
    <mergeCell ref="W541:AA541"/>
    <mergeCell ref="R542:V542"/>
    <mergeCell ref="W542:AA542"/>
    <mergeCell ref="R543:V543"/>
    <mergeCell ref="W543:AA543"/>
    <mergeCell ref="R544:V544"/>
    <mergeCell ref="W544:AA544"/>
    <mergeCell ref="R545:V545"/>
    <mergeCell ref="W545:AA545"/>
    <mergeCell ref="R546:V546"/>
    <mergeCell ref="W546:AA546"/>
    <mergeCell ref="R547:V547"/>
    <mergeCell ref="W547:AA547"/>
    <mergeCell ref="R548:V548"/>
    <mergeCell ref="W548:AA548"/>
    <mergeCell ref="R549:V549"/>
    <mergeCell ref="W549:AA549"/>
    <mergeCell ref="R550:V550"/>
    <mergeCell ref="W550:AA550"/>
    <mergeCell ref="R551:V551"/>
    <mergeCell ref="W551:AA551"/>
    <mergeCell ref="R552:V552"/>
    <mergeCell ref="W552:AA552"/>
    <mergeCell ref="R553:V553"/>
    <mergeCell ref="W553:AA553"/>
    <mergeCell ref="R554:V554"/>
    <mergeCell ref="W554:AA554"/>
    <mergeCell ref="R555:V555"/>
    <mergeCell ref="W555:AA555"/>
    <mergeCell ref="R556:V556"/>
    <mergeCell ref="W556:AA556"/>
    <mergeCell ref="R557:V557"/>
    <mergeCell ref="W557:AA557"/>
    <mergeCell ref="R558:V558"/>
    <mergeCell ref="W558:AA558"/>
    <mergeCell ref="R559:V559"/>
    <mergeCell ref="W559:AA559"/>
    <mergeCell ref="R560:V560"/>
    <mergeCell ref="W560:AA560"/>
    <mergeCell ref="R561:V561"/>
    <mergeCell ref="W561:AA561"/>
    <mergeCell ref="R562:V562"/>
    <mergeCell ref="W562:AA562"/>
    <mergeCell ref="R563:V563"/>
    <mergeCell ref="W563:AA563"/>
    <mergeCell ref="R564:V564"/>
    <mergeCell ref="W564:AA564"/>
    <mergeCell ref="R565:V565"/>
    <mergeCell ref="W565:AA565"/>
    <mergeCell ref="R566:V566"/>
    <mergeCell ref="W566:AA566"/>
    <mergeCell ref="R567:V567"/>
    <mergeCell ref="W567:AA567"/>
    <mergeCell ref="R568:V568"/>
    <mergeCell ref="W568:AA568"/>
    <mergeCell ref="R569:V569"/>
    <mergeCell ref="W569:AA569"/>
    <mergeCell ref="R570:V570"/>
    <mergeCell ref="W570:AA570"/>
    <mergeCell ref="R571:V571"/>
    <mergeCell ref="W571:AA571"/>
    <mergeCell ref="R572:V572"/>
    <mergeCell ref="W572:AA572"/>
    <mergeCell ref="R573:V573"/>
    <mergeCell ref="W573:AA573"/>
    <mergeCell ref="R574:V574"/>
    <mergeCell ref="W574:AA574"/>
    <mergeCell ref="R575:V575"/>
    <mergeCell ref="W575:AA575"/>
    <mergeCell ref="R576:V576"/>
    <mergeCell ref="W576:AA576"/>
    <mergeCell ref="R577:V577"/>
    <mergeCell ref="W577:AA577"/>
    <mergeCell ref="R578:V578"/>
    <mergeCell ref="W578:AA578"/>
    <mergeCell ref="R579:V579"/>
    <mergeCell ref="W579:AA579"/>
    <mergeCell ref="R580:V580"/>
    <mergeCell ref="W580:AA580"/>
    <mergeCell ref="R581:V581"/>
    <mergeCell ref="W581:AA581"/>
    <mergeCell ref="R582:V582"/>
    <mergeCell ref="W582:AA582"/>
    <mergeCell ref="R583:V583"/>
    <mergeCell ref="W583:AA583"/>
    <mergeCell ref="R584:V584"/>
    <mergeCell ref="W584:AA584"/>
    <mergeCell ref="R585:V585"/>
    <mergeCell ref="W585:AA585"/>
    <mergeCell ref="R586:V586"/>
    <mergeCell ref="W586:AA586"/>
    <mergeCell ref="R607:V607"/>
    <mergeCell ref="W607:AA607"/>
    <mergeCell ref="R608:V608"/>
    <mergeCell ref="R587:V587"/>
    <mergeCell ref="W587:AA587"/>
    <mergeCell ref="R588:V588"/>
    <mergeCell ref="W588:AA588"/>
    <mergeCell ref="R589:V589"/>
    <mergeCell ref="W589:AA589"/>
    <mergeCell ref="R590:V590"/>
    <mergeCell ref="W590:AA590"/>
    <mergeCell ref="W608:AA608"/>
    <mergeCell ref="R591:V591"/>
    <mergeCell ref="W591:AA591"/>
    <mergeCell ref="R592:V592"/>
    <mergeCell ref="W592:AA592"/>
    <mergeCell ref="R593:V593"/>
    <mergeCell ref="W593:AA593"/>
    <mergeCell ref="R594:V594"/>
    <mergeCell ref="W594:AA594"/>
    <mergeCell ref="R595:V595"/>
    <mergeCell ref="W595:AA595"/>
    <mergeCell ref="R596:V596"/>
    <mergeCell ref="W596:AA596"/>
    <mergeCell ref="R597:V597"/>
    <mergeCell ref="W597:AA597"/>
    <mergeCell ref="R598:V598"/>
    <mergeCell ref="W598:AA598"/>
    <mergeCell ref="R599:V599"/>
    <mergeCell ref="W599:AA599"/>
    <mergeCell ref="U8:Y8"/>
    <mergeCell ref="U9:Z9"/>
    <mergeCell ref="U11:X11"/>
    <mergeCell ref="B13:C13"/>
    <mergeCell ref="B7:D7"/>
    <mergeCell ref="B6:J6"/>
    <mergeCell ref="B8:C10"/>
    <mergeCell ref="B11:D11"/>
    <mergeCell ref="R609:V609"/>
    <mergeCell ref="W609:AA609"/>
    <mergeCell ref="R610:V610"/>
    <mergeCell ref="W610:AA610"/>
    <mergeCell ref="R611:V611"/>
    <mergeCell ref="W611:AA611"/>
    <mergeCell ref="R612:V612"/>
    <mergeCell ref="W612:AA612"/>
    <mergeCell ref="R613:V613"/>
    <mergeCell ref="W613:AA613"/>
    <mergeCell ref="R600:V600"/>
    <mergeCell ref="W600:AA600"/>
    <mergeCell ref="R601:V601"/>
    <mergeCell ref="W601:AA601"/>
    <mergeCell ref="R602:V602"/>
    <mergeCell ref="W602:AA602"/>
    <mergeCell ref="R603:V603"/>
    <mergeCell ref="W603:AA603"/>
    <mergeCell ref="R604:V604"/>
    <mergeCell ref="W604:AA604"/>
    <mergeCell ref="R605:V605"/>
    <mergeCell ref="W605:AA605"/>
    <mergeCell ref="R606:V606"/>
    <mergeCell ref="W606:AA606"/>
  </mergeCells>
  <phoneticPr fontId="5"/>
  <dataValidations count="1">
    <dataValidation type="list" showInputMessage="1" showErrorMessage="1" sqref="M9:N9" xr:uid="{A81E7693-9A20-4D67-8DE6-04286BD29F3A}">
      <formula1>"通常 7.7％,通常 1100円,初回 5.5％,初回 550円"</formula1>
    </dataValidation>
  </dataValidations>
  <pageMargins left="0.51181102362204722" right="0.51181102362204722" top="0.55118110236220474" bottom="0.55118110236220474" header="0.31496062992125984" footer="0.31496062992125984"/>
  <pageSetup paperSize="9" scale="42" orientation="landscape" horizontalDpi="300" verticalDpi="300" r:id="rId1"/>
  <rowBreaks count="10" manualBreakCount="10">
    <brk id="12" max="16383" man="1"/>
    <brk id="73" max="16383" man="1"/>
    <brk id="133" max="16383" man="1"/>
    <brk id="193" max="16383" man="1"/>
    <brk id="253" max="16383" man="1"/>
    <brk id="313" max="16383" man="1"/>
    <brk id="373" max="16383" man="1"/>
    <brk id="433" max="16383" man="1"/>
    <brk id="493" max="16383" man="1"/>
    <brk id="553" max="16383" man="1"/>
  </rowBreaks>
  <drawing r:id="rId2"/>
  <legacyDrawing r:id="rId3"/>
  <oleObjects>
    <mc:AlternateContent xmlns:mc="http://schemas.openxmlformats.org/markup-compatibility/2006">
      <mc:Choice Requires="x14">
        <oleObject shapeId="2049" r:id="rId4">
          <objectPr defaultSize="0" r:id="rId5">
            <anchor moveWithCells="1">
              <from>
                <xdr:col>19</xdr:col>
                <xdr:colOff>387350</xdr:colOff>
                <xdr:row>0</xdr:row>
                <xdr:rowOff>234950</xdr:rowOff>
              </from>
              <to>
                <xdr:col>25</xdr:col>
                <xdr:colOff>152400</xdr:colOff>
                <xdr:row>2</xdr:row>
                <xdr:rowOff>184150</xdr:rowOff>
              </to>
            </anchor>
          </objectPr>
        </oleObject>
      </mc:Choice>
      <mc:Fallback>
        <oleObject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注文書</vt:lpstr>
      <vt:lpstr>請求書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yuqing wu</dc:creator>
  <cp:lastModifiedBy>洸太郎 岩田</cp:lastModifiedBy>
  <dcterms:created xsi:type="dcterms:W3CDTF">2020-04-02T12:36:52Z</dcterms:created>
  <dcterms:modified xsi:type="dcterms:W3CDTF">2024-05-10T08:57:33Z</dcterms:modified>
</cp:coreProperties>
</file>